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2" autoFilterDateGrouping="true" firstSheet="0" minimized="false" showHorizontalScroll="true" showSheetTabs="true" showVerticalScroll="true" tabRatio="600" visibility="visible"/>
  </bookViews>
  <sheets>
    <sheet name="07.2024" sheetId="1" r:id="rId4"/>
    <sheet name="09.2024" sheetId="2" r:id="rId5"/>
    <sheet name="05.2025" sheetId="3" r:id="rId6"/>
    <sheet name="06.2025" sheetId="4" r:id="rId7"/>
    <sheet name="12.2025" sheetId="5" r:id="rId8"/>
    <sheet name="02.2026" sheetId="6" r:id="rId9"/>
    <sheet name="03.2026" sheetId="7" r:id="rId10"/>
    <sheet name="04.2026" sheetId="8" r:id="rId11"/>
    <sheet name="05.2026" sheetId="9" r:id="rId12"/>
    <sheet name="06.2026" sheetId="10" r:id="rId13"/>
    <sheet name="07.2026" sheetId="11" r:id="rId14"/>
    <sheet name="08.2026" sheetId="12" r:id="rId15"/>
    <sheet name="Без даты" sheetId="13" r:id="rId1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<sst xmlns="http://schemas.openxmlformats.org/spreadsheetml/2006/main" uniqueCount="333">
  <si>
    <t>Заказчик</t>
  </si>
  <si>
    <t>Сделка</t>
  </si>
  <si>
    <t>Предполагаемая
дата оплаты</t>
  </si>
  <si>
    <t>Предоплата</t>
  </si>
  <si>
    <t>Окончатель-
ный расчет</t>
  </si>
  <si>
    <t>Примечание</t>
  </si>
  <si>
    <t>Контракт-
ный срок</t>
  </si>
  <si>
    <t>Менеджер</t>
  </si>
  <si>
    <t>Комментарий (расчет даты)</t>
  </si>
  <si>
    <t>ИСТКУЛЬТ МОЖАЙСК
АО</t>
  </si>
  <si>
    <t>1878. Футеровка
барабана RAM3,0х9,0(15).206</t>
  </si>
  <si>
    <t>10.07.2024</t>
  </si>
  <si>
    <t>по уведомлению</t>
  </si>
  <si>
    <t>10.06.2024</t>
  </si>
  <si>
    <t>Сушкова
Елена
Владимировна</t>
  </si>
  <si>
    <t>21.06.2024 11:59:39
Дата доставки (факт): 20.06.2024
Кол-во дней: 20
Расчетная дата: 10.07.2024</t>
  </si>
  <si>
    <t>ТЯЖМАШ АО</t>
  </si>
  <si>
    <t>1075. Зарешетка
+ решетка ММПС5,5х3,5</t>
  </si>
  <si>
    <t>28.07.2024</t>
  </si>
  <si>
    <t>10.05.2024</t>
  </si>
  <si>
    <t>Шаполов
Андрей
Вячеславович</t>
  </si>
  <si>
    <t>09.07.2024 11:06:36
Дата доставки (факт): 08.07.2024
Кол-во дней: 20
Расчетная дата: 28.07.2024</t>
  </si>
  <si>
    <t>Итого:</t>
  </si>
  <si>
    <t>Всего:</t>
  </si>
  <si>
    <t>Корпорация
Казахмыс ТОО</t>
  </si>
  <si>
    <t>2029. МШЦ2,8х4,4(24).202</t>
  </si>
  <si>
    <t>16.09.2024</t>
  </si>
  <si>
    <t>25.08.2024</t>
  </si>
  <si>
    <t>09.09.2024 13:10:24
Дата доставки (факт): 09.09.2024
Кол-во дней: 7
Расчетная дата: 16.09.2024</t>
  </si>
  <si>
    <t>3106. МШЦ3,6х5,0(32).202</t>
  </si>
  <si>
    <t>07.05.2025</t>
  </si>
  <si>
    <t>12.05.2025</t>
  </si>
  <si>
    <t>Орлов
Сергей
Владимирович</t>
  </si>
  <si>
    <t>07.05.2025 11:38:16
Дата отгрузки: 07.05.2025
Кол-во дней: 0
Расчетная дата: 07.05.2025</t>
  </si>
  <si>
    <t>Клинцовский
силикатный
завод, АО</t>
  </si>
  <si>
    <t>3476. СМ1456.006, рем.,
АО "Клинцовский
силикатный завод"</t>
  </si>
  <si>
    <t>14.06.2025</t>
  </si>
  <si>
    <t>16.06.2025</t>
  </si>
  <si>
    <t>Руссиян
Андрей
Николаевич</t>
  </si>
  <si>
    <t>09.06.2025 14:28:57
Дата готовности к отгрузке: 09.06.2025
Кол-во дней: 5
Расчетная дата: 14.06.2025</t>
  </si>
  <si>
    <t>КОКС ПАО</t>
  </si>
  <si>
    <t>4181. Плита вагоноопрокидывателя
ПВ690.460.100-02</t>
  </si>
  <si>
    <t>01.12.2025</t>
  </si>
  <si>
    <t>06.12.2025</t>
  </si>
  <si>
    <t>Фарафонов
Андрей
Геннадьевич</t>
  </si>
  <si>
    <t>01.12.2025 15:37:08
Дата доставки (факт): 01.12.2025
Кол-во дней: 0
Расчетная дата: 01.12.2025</t>
  </si>
  <si>
    <t>ЗАВОД КЕРАМИЧЕСКИХ
ИЗДЕЛИЙ УНИВЕРСАЛ
ООО</t>
  </si>
  <si>
    <t>4314. TMNP 2,35х2,4(20)203,
ООО "ЗКИ Универсал"</t>
  </si>
  <si>
    <t>22.12.2025</t>
  </si>
  <si>
    <t>30.01.2026</t>
  </si>
  <si>
    <t>Анисимов
Сергей
Анатольевич</t>
  </si>
  <si>
    <t>17.12.2025 16:48:24
Дата готовности к отгрузке: 17.12.2025
Кол-во дней: 5
Расчетная дата: 22.12.2025</t>
  </si>
  <si>
    <t>РУДНИК КАРАЛЬВЕЕМ
АО</t>
  </si>
  <si>
    <t>4383. MQG3,2х4,5(24).201,
АО "Рудник Каральвеем"</t>
  </si>
  <si>
    <t>24.12.2025</t>
  </si>
  <si>
    <t>по графику</t>
  </si>
  <si>
    <t>20.02.2026</t>
  </si>
  <si>
    <t>19.12.2025 15:33:31
Дата выставления счета: 19.12.2025
Кол-во дней: 5
Расчетная дата: 24.12.2025</t>
  </si>
  <si>
    <t>Карельский
окатыш АО</t>
  </si>
  <si>
    <t>4227. Сито ЭПП 50-325х585,
АО "Карельский
окатыш"</t>
  </si>
  <si>
    <t>04.02.2026</t>
  </si>
  <si>
    <t>20.01.2026</t>
  </si>
  <si>
    <t>12.01.2026 11:49:08
Дата доставки (факт): 05.01.2026
Кол-во дней: 30
Расчетная дата: 04.02.2026</t>
  </si>
  <si>
    <t>RMG Copper AO</t>
  </si>
  <si>
    <t>4379. МШР3,2х3,1(24).345
+ ФЗП3,2х3,1-04, АО
"RMG Copper"</t>
  </si>
  <si>
    <t>21.02.2026</t>
  </si>
  <si>
    <t>28.02.2026</t>
  </si>
  <si>
    <t>Пивень
Алёна
Анатольевна</t>
  </si>
  <si>
    <t>16.02.2026 16:49:46
Дата готовности к отгрузке: 16.02.2026
Кол-во дней: 5
Расчетная дата: 21.02.2026</t>
  </si>
  <si>
    <t>24.02.2026</t>
  </si>
  <si>
    <t>19.02.2026 08:11:35
Дата готовности к отгрузке: 19.02.2026
Кол-во дней: 5
Расчетная дата: 24.02.2026</t>
  </si>
  <si>
    <t>ИстКульт Кострома,
ООО</t>
  </si>
  <si>
    <t>4043. МС2,0х10,52(20).202,
ООО "ИстКуль Кострома"</t>
  </si>
  <si>
    <t>27.02.2026</t>
  </si>
  <si>
    <t>10.12.2025</t>
  </si>
  <si>
    <t>17.02.2026 15:01:25
Дата готовности к отгрузке: 17.02.2026
Кол-во дней: 10
Расчетная дата: 27.02.2026</t>
  </si>
  <si>
    <t>ИНДУСТРИЯ СЕРВИС
АО</t>
  </si>
  <si>
    <t>4563. сегменты, Индустрия
Сервис</t>
  </si>
  <si>
    <t>04.03.2026</t>
  </si>
  <si>
    <t>18.03.2026</t>
  </si>
  <si>
    <t>22.02.2026 12:49:04
Дата готовности к отгрузке: 22.02.2026
Кол-во дней: 10
Расчетная дата: 04.03.2026</t>
  </si>
  <si>
    <t>САПЛАЙС ООО</t>
  </si>
  <si>
    <t>3985. Мельница МШЦ2,7х3,6(20).213</t>
  </si>
  <si>
    <t>20.03.2026</t>
  </si>
  <si>
    <t>02.07.2026</t>
  </si>
  <si>
    <t>Палкин
Александр</t>
  </si>
  <si>
    <t>ЖВРЗ АО</t>
  </si>
  <si>
    <t>4531. Ролик прижимной,
АО "ЖВРЗ"</t>
  </si>
  <si>
    <t>26.03.2026</t>
  </si>
  <si>
    <t>27.04.2026</t>
  </si>
  <si>
    <t>19.03.2026 17:59:13
Дата готовности к отгрузке: 19.03.2026
Кол-во дней: 7
Расчетная дата: 26.03.2026</t>
  </si>
  <si>
    <t>Майкаинзолото
АО</t>
  </si>
  <si>
    <t>4219. МШР2,7х3,6</t>
  </si>
  <si>
    <t>13.04.2026</t>
  </si>
  <si>
    <t>01.05.2026</t>
  </si>
  <si>
    <t>14.04.2026 16:07:06
Дата доставки (факт): 13.04.2026
Кол-во дней: 0
Расчетная дата: 13.04.2026</t>
  </si>
  <si>
    <t>ПЕРМТРАНСЖЕЛЕЗОБЕТОН
АО</t>
  </si>
  <si>
    <t>4634. СМ1456.003, АО
"Пермтрансжелезобетон"</t>
  </si>
  <si>
    <t>15.04.2026</t>
  </si>
  <si>
    <t>10.04.2026 17:08:46
Дата готовности к отгрузке: 10.04.2026
Кол-во дней: 5
Расчетная дата: 15.04.2026</t>
  </si>
  <si>
    <t>КАРЬЕР - СЕРВИС
ООО</t>
  </si>
  <si>
    <t>4831. ЭПП25х25-265.320х600,
ООО "Карьер Сервис"</t>
  </si>
  <si>
    <t>21.04.2026</t>
  </si>
  <si>
    <t>20.05.2026</t>
  </si>
  <si>
    <t>16.04.2026 12:41:17
Дата готовности к отгрузке: 16.04.2026
Кол-во дней: 5
Расчетная дата: 21.04.2026</t>
  </si>
  <si>
    <t>СВЯТОГОР АО</t>
  </si>
  <si>
    <t>4698. МШЦ2,7х3,6(20).209</t>
  </si>
  <si>
    <t>29.04.2026</t>
  </si>
  <si>
    <t>11.05.2026</t>
  </si>
  <si>
    <t>30.03.2026 14:55:17
Дата доставки (факт): 30.03.2026
Кол-во дней: 30
Расчетная дата: 29.04.2026</t>
  </si>
  <si>
    <t>КСМК ООО</t>
  </si>
  <si>
    <t>4778. BM2,6х5,75(20).203,
ООО "КСМК"</t>
  </si>
  <si>
    <t>12.05.2026</t>
  </si>
  <si>
    <t>07.05.2026 17:37:11
Дата готовности к отгрузке: 07.05.2026
Кол-во дней: 5
Расчетная дата: 12.05.2026</t>
  </si>
  <si>
    <t>Андреев Александр
Владимирович</t>
  </si>
  <si>
    <t>5005. Диск резиновый
ДР387.68-02</t>
  </si>
  <si>
    <t>03.06.2026</t>
  </si>
  <si>
    <t>27.06.2026</t>
  </si>
  <si>
    <t>29.05.2026 14:31:52
Дата выставления счета: 29.05.2026
Кол-во дней: 5
Расчетная дата: 03.06.2026</t>
  </si>
  <si>
    <t>СТОЙЛЕНСКИЙ
ГОК АО</t>
  </si>
  <si>
    <t>4522. сита годовая
закупка, АО "Стойленский
ГОК"</t>
  </si>
  <si>
    <t>06.06.2026</t>
  </si>
  <si>
    <t>22.04.2026 09:50:17
Дата доставки (факт): 22.04.2026
Кол-во дней: 45
Расчетная дата: 06.06.2026</t>
  </si>
  <si>
    <t>ОЛКОН АО</t>
  </si>
  <si>
    <t>4837. МШЦ2,7х4,4(24),
КСН-24-17, АО "Олкон"</t>
  </si>
  <si>
    <t>07.06.2026</t>
  </si>
  <si>
    <t>08.05.2026 14:54:50
Дата доставки (факт): 08.05.2026
Кол-во дней: 30
Расчетная дата: 07.06.2026</t>
  </si>
  <si>
    <t>ШАХТИНСКАЯ
КЕРАМИКА ООО</t>
  </si>
  <si>
    <t>4624. Загрузка СВМ-100,
ООО "Шахтинская
керамика"</t>
  </si>
  <si>
    <t>11.06.2026</t>
  </si>
  <si>
    <t>04.07.2026</t>
  </si>
  <si>
    <t>06.06.2026 14:01:29
Дата готовности к отгрузке: 06.06.2026
Кол-во дней: 5
Расчетная дата: 11.06.2026</t>
  </si>
  <si>
    <t>4759. МШЦ4,5х6,0(30).434,
АО "Карельский
окатыш"</t>
  </si>
  <si>
    <t>05.06.2026</t>
  </si>
  <si>
    <t>12.05.2026 14:05:36
Дата доставки (факт): 12.05.2026
Кол-во дней: 30
Расчетная дата: 11.06.2026</t>
  </si>
  <si>
    <t>ГАЙСКИЙ ГОК
ПАО</t>
  </si>
  <si>
    <t>4934. ЛБ165.127.0.0.1500-01;
ПФ1000.380.100-01</t>
  </si>
  <si>
    <t>24.06.2026</t>
  </si>
  <si>
    <t>19.06.2026</t>
  </si>
  <si>
    <t>25.05.2026 10:38:53
Дата доставки (факт): 25.05.2026
Кол-во дней: 30
Расчетная дата: 24.06.2026</t>
  </si>
  <si>
    <t>5001. Диск резиновый
ДР387.68-02</t>
  </si>
  <si>
    <t>26.06.2026</t>
  </si>
  <si>
    <t xml:space="preserve">26.05.2026 15:06:30
План.срок производства: 22.06.2026
Кол-во дней: 5
Расчетная дата: </t>
  </si>
  <si>
    <t>4702. ГИП91.15, АО "Олкон"</t>
  </si>
  <si>
    <t>17.07.2026</t>
  </si>
  <si>
    <t>04.06.2026 10:40:36
Дата доставки (факт): 02.06.2026
Кол-во дней: 30
Расчетная дата: 02.07.2026</t>
  </si>
  <si>
    <t>4691. ГИП88.20-03, ГИП91.15,
АО "Олкон"</t>
  </si>
  <si>
    <t>01.06.2026</t>
  </si>
  <si>
    <t>23.03.2026 10:57:07
Дата доставки (факт): 23.03.2026
Кол-во дней: 30
Расчетная дата: 22.04.2026</t>
  </si>
  <si>
    <t>29.06.2026 16:17:39
Дата готовности к отгрузке: 29.06.2026
Кол-во дней: 5
Расчетная дата: 04.07.2026</t>
  </si>
  <si>
    <t>МГОК АО</t>
  </si>
  <si>
    <t>4638. МШЦ4,5х6,0(30).223</t>
  </si>
  <si>
    <t>05.07.2026</t>
  </si>
  <si>
    <t>07.04.2026</t>
  </si>
  <si>
    <t>06.04.2026 11:45:06
Дата доставки (факт): 06.04.2026
Кол-во дней: 90
Расчетная дата: 05.07.2026</t>
  </si>
  <si>
    <t>4849. КСН-30,  дополнение
Стойленский ГОК</t>
  </si>
  <si>
    <t>22.05.2026 14:17:00
Дата доставки (факт): 21.05.2026
Кол-во дней: 45
Расчетная дата: 05.07.2026</t>
  </si>
  <si>
    <t>МАСИКС ООО</t>
  </si>
  <si>
    <t>4980. BM2,6х5,8(20).204,
ООО "Масикс" (Зеленокумск)</t>
  </si>
  <si>
    <t>06.07.2026</t>
  </si>
  <si>
    <t xml:space="preserve">05.06.2026 10:25:13
План.срок производства: 30.06.2026
Кол-во дней: 5
Расчетная дата: </t>
  </si>
  <si>
    <t>4524. ГИП91.15-01, Стойленский
ГОК</t>
  </si>
  <si>
    <t>21.05.0026</t>
  </si>
  <si>
    <t>22.04.2026 09:51:26
Дата доставки (факт): 22.04.2026
Кол-во дней: 45
Расчетная дата: 06.06.2026</t>
  </si>
  <si>
    <t>КОЛЬСКАЯ ГМК
АО</t>
  </si>
  <si>
    <t>3674. Мельница МШЦ3,6х5,5(24).207,
3кмп, ФЗП.МШР 3,6х5,0-01,
ПСК460.170.6.2.1470-01,
КГМК</t>
  </si>
  <si>
    <t>31.05.2026</t>
  </si>
  <si>
    <t>13.03.2026 15:42:54
Срок доставки: 31.05.2026
Кол-во дней: 60
Расчетная дата: 30.05.2026</t>
  </si>
  <si>
    <t>Армал ООО</t>
  </si>
  <si>
    <t>5059. МШР2,7х3,6, ФЗП2,7х3,6,
МШЦ2,1х2,465, Армал,
Капан</t>
  </si>
  <si>
    <t>ПАВЛИК АО</t>
  </si>
  <si>
    <t>4470. Сито ЭПП 14х32,
10х35, 18х35</t>
  </si>
  <si>
    <t>07.07.2026</t>
  </si>
  <si>
    <t>13.05.2026 12:30:49
Дата доставки (факт): 08.05.2026
Кол-во дней: 30
Расчетная дата: 07.06.2026</t>
  </si>
  <si>
    <t>ЛЕБЕДИНСКИЙ
ГОК АО</t>
  </si>
  <si>
    <t>4622. Брус У82-00.00.00,
АО "Лебединский
ГОК"</t>
  </si>
  <si>
    <t>14.04.2026</t>
  </si>
  <si>
    <t>09.04.2026 12:01:52
Дата доставки (факт): 08.04.2026
Кол-во дней: 90
Расчетная дата: 07.07.2026</t>
  </si>
  <si>
    <t>4472. Брус ФН-024,
Брус У82-00.00.00, АО
"Лебединский ГОК"</t>
  </si>
  <si>
    <t>19.03.2026</t>
  </si>
  <si>
    <t>26.01.2026 15:56:23
Дата доставки (факт): 13.01.2026
Кол-во дней: 90
Расчетная дата: 13.04.2026</t>
  </si>
  <si>
    <t>4954. МШР3,2х3,1(24).345
(рем), АО "RMG Copper"</t>
  </si>
  <si>
    <t>10.07.2026</t>
  </si>
  <si>
    <t>09.07.2026</t>
  </si>
  <si>
    <t xml:space="preserve">09.06.2026 09:42:07
План.срок производства: 30.06.2026
Кол-во дней: 10
Расчетная дата: </t>
  </si>
  <si>
    <t>ИНТРОПЛАСТИКА
ООО</t>
  </si>
  <si>
    <t>5075. Цельнолитые
шины. Интропластика</t>
  </si>
  <si>
    <t>03.07.2026</t>
  </si>
  <si>
    <t>Прокопчук
Владимир</t>
  </si>
  <si>
    <t>01.07.2026 10:10:45
Дата отгрузки: 30.06.2026
Кол-во дней: 10
Расчетная дата: 10.07.2026</t>
  </si>
  <si>
    <t>4283. ДФ-1215 апрель
2026</t>
  </si>
  <si>
    <t>13.07.2026</t>
  </si>
  <si>
    <t>14.04.2026 15:33:31
Дата доставки (факт): 14.04.2026
Кол-во дней: 90
Расчетная дата: 13.07.2026</t>
  </si>
  <si>
    <t>4696. ДФ-1215</t>
  </si>
  <si>
    <t>14.04.2026 15:32:57
Дата доставки (факт): 14.04.2026
Кол-во дней: 90
Расчетная дата: 13.07.2026</t>
  </si>
  <si>
    <t>4783. МШЦ4,5х6,0(30).223</t>
  </si>
  <si>
    <t>16.07.2026</t>
  </si>
  <si>
    <t>20.04.2026</t>
  </si>
  <si>
    <t>20.04.2026 09:24:29
Дата доставки (факт): 17.04.2026
Кол-во дней: 90
Расчетная дата: 16.07.2026</t>
  </si>
  <si>
    <t>ТД ПОЛИМЕТАЛЛ
ООО</t>
  </si>
  <si>
    <t>4898. МШР3,6х4,0, Полиметалл,
Серебро Магадана</t>
  </si>
  <si>
    <t>20.07.2026</t>
  </si>
  <si>
    <t>02.07.2026 09:16:13
Дата доставки (факт): 02.07.2026
Кол-во дней: 14
Расчетная дата: 16.07.2026</t>
  </si>
  <si>
    <t>4944. ПРЗ.3200.Л-01,
АО "RMG Copper"</t>
  </si>
  <si>
    <t xml:space="preserve">12.05.2026 16:49:00
План.срок производства: 12.07.2026
Кол-во дней: 5
Расчетная дата: </t>
  </si>
  <si>
    <t>ЭКО ООО</t>
  </si>
  <si>
    <t>4941. ERSEL BM2,5х7,5(20).203,
ООО "ЭКО"</t>
  </si>
  <si>
    <t>19.07.2026</t>
  </si>
  <si>
    <t xml:space="preserve">04.06.2026 10:31:04
План.срок производства: 14.07.2026
Кол-во дней: 5
Расчетная дата: </t>
  </si>
  <si>
    <t>ЛИСКИГАЗОСИЛИКАТ
АО</t>
  </si>
  <si>
    <t>4999. МС2,0х10,52(20).209,
АО "Лискигазосиликат"</t>
  </si>
  <si>
    <t xml:space="preserve">23.06.2026 12:49:19
План.срок производства: 14.07.2026
Кол-во дней: 5
Расчетная дата: </t>
  </si>
  <si>
    <t>Евроазиатская
промышленная
группа ТОО</t>
  </si>
  <si>
    <t>4344. ПВ690.460.100-01</t>
  </si>
  <si>
    <t>24.07.2026</t>
  </si>
  <si>
    <t>24.06.2026 15:50:21
Дата доставки (факт): 24.06.2026
Кол-во дней: 30
Расчетная дата: 24.07.2026</t>
  </si>
  <si>
    <t>КМАРУДОРЕМОНТ
АО</t>
  </si>
  <si>
    <t>4984. КСН-24 ((3КСН-24)ФСК24-02СБ(КСН-24)),
АО "КМАрудоремонт"</t>
  </si>
  <si>
    <t>25.07.2026</t>
  </si>
  <si>
    <t>25.06.2026 09:58:18
Дата доставки (факт): 25.06.2026
Кол-во дней: 30
Расчетная дата: 25.07.2026</t>
  </si>
  <si>
    <t>4914. ПВ690.460.100-01,
АО "Карельский
окатыш"</t>
  </si>
  <si>
    <t>26.07.2026</t>
  </si>
  <si>
    <t>29.06.2026 10:17:59
Дата доставки (факт): 26.06.2026
Кол-во дней: 30
Расчетная дата: 26.07.2026</t>
  </si>
  <si>
    <t>4960. Сито ЭПП 50-325х585,
АО "Карельский
окатыш"</t>
  </si>
  <si>
    <t>29.06.2026 10:19:18
Дата доставки (факт): 26.06.2026
Кол-во дней: 30
Расчетная дата: 26.07.2026</t>
  </si>
  <si>
    <t>5018. Сито ЭПП 50-325х585,
АО "Карельский
окатыш"</t>
  </si>
  <si>
    <t>31.07.2026</t>
  </si>
  <si>
    <t>29.06.2026 10:17:39
Дата доставки (факт): 26.06.2026
Кол-во дней: 30
Расчетная дата: 26.07.2026</t>
  </si>
  <si>
    <t>4966. Комплект металлической
футеровки, RMG</t>
  </si>
  <si>
    <t>29.07.2026</t>
  </si>
  <si>
    <t xml:space="preserve">26.05.2026 10:51:29
План.срок производства: 19.07.2026
Кол-во дней: 10
Расчетная дата: </t>
  </si>
  <si>
    <t>КОМБИНАТ КМАРУДА
АО</t>
  </si>
  <si>
    <t>4253. Торцы с усиленной
решеткой, МШР3,45х3,17,
КМА руда</t>
  </si>
  <si>
    <t>30.07.2026</t>
  </si>
  <si>
    <t>10.02.2026 13:37:19
Срок доставки: 31.05.2026
Кол-во дней: 60
Расчетная дата: 29.06.2026</t>
  </si>
  <si>
    <t>ТОО "Eco-Building
Group"</t>
  </si>
  <si>
    <t>5057. МШР1,83Х7,1(20).202</t>
  </si>
  <si>
    <t>ИТ ГАРАНТ ООО</t>
  </si>
  <si>
    <t>931. Сделка #931</t>
  </si>
  <si>
    <t>ИТ Гарант
Техподдержка Битрикс24</t>
  </si>
  <si>
    <t>4652. Брус ФН-024,
Брус У82-00.00.00, АО
"Лебединский ГОК"</t>
  </si>
  <si>
    <t>02.08.2026</t>
  </si>
  <si>
    <t>05.05.2026</t>
  </si>
  <si>
    <t>07.05.2026 10:09:22
Дата доставки (факт): 04.05.2026
Кол-во дней: 90
Расчетная дата: 02.08.2026</t>
  </si>
  <si>
    <t>4677. МШЦ4,5х6,0, АО
"Лебединский ГОК"</t>
  </si>
  <si>
    <t>04.05.2026</t>
  </si>
  <si>
    <t>07.05.2026 10:10:12
Дата доставки (факт): 04.05.2026
Кол-во дней: 90
Расчетная дата: 02.08.2026</t>
  </si>
  <si>
    <t>03.08.2026</t>
  </si>
  <si>
    <t>05.08.2026</t>
  </si>
  <si>
    <t>21.06.2026</t>
  </si>
  <si>
    <t>17.06.2026 15:49:35
Срок доставки: 21.06.2026
Кол-во дней: 45
Расчетная дата: 05.07.2026</t>
  </si>
  <si>
    <t>4173. сито ЭПП 110х110,
160шт., КМА руда</t>
  </si>
  <si>
    <t>08.08.2026</t>
  </si>
  <si>
    <t>09.06.2026</t>
  </si>
  <si>
    <t>24.02.2026 11:41:16
Дата доставки (факт): 20.02.2026
Кол-во дней: 60
Расчетная дата: 21.04.2026</t>
  </si>
  <si>
    <t>4251. Торцы с усиленной
решеткой,  МШР3,45х3,17,
КМА руда</t>
  </si>
  <si>
    <t>09.08.2026</t>
  </si>
  <si>
    <t>10.06.2026 11:39:42
Дата доставки (факт): 10.06.2026
Кол-во дней: 60
Расчетная дата: 09.08.2026</t>
  </si>
  <si>
    <t>4734. Футеровка
классификатора,
АО "КМАруда"</t>
  </si>
  <si>
    <t>24.04.2026</t>
  </si>
  <si>
    <t>10.06.2026 11:41:38
Дата доставки (факт): 10.06.2026
Кол-во дней: 60
Расчетная дата: 09.08.2026</t>
  </si>
  <si>
    <t>4833. КСН24, верхние,
КМАруда</t>
  </si>
  <si>
    <t>09.05.2026</t>
  </si>
  <si>
    <t>10.06.2026 11:41:13
Дата доставки (факт): 10.06.2026
Кол-во дней: 60
Расчетная дата: 09.08.2026</t>
  </si>
  <si>
    <t>5064. КСН-24-17, АО
"Олкон"</t>
  </si>
  <si>
    <t xml:space="preserve">17.06.2026 13:10:39
Срок доставки: 10.07.2026
Кол-во дней: 30
Расчетная дата: </t>
  </si>
  <si>
    <t>РАЗВИТИЕ АО</t>
  </si>
  <si>
    <t>4727.1 РМ футеровка,
3кмп, Вернинское,
Развитие</t>
  </si>
  <si>
    <t>10.08.2026</t>
  </si>
  <si>
    <t>13.03.2026 15:35:32
Срок доставки: 31.07.2026
Кол-во дней: 10
Расчетная дата: 10.08.2026</t>
  </si>
  <si>
    <t>4845. ЭПП50-325х585;
ЭПП32-325х585; ЭПП20-325
- АО МГОК</t>
  </si>
  <si>
    <t>20.06.2026</t>
  </si>
  <si>
    <t>12.05.2026 14:04:47
Дата доставки (факт): 12.05.2026
Кол-во дней: 90
Расчетная дата: 10.08.2026</t>
  </si>
  <si>
    <t>3412. ММС-7,35х2,3</t>
  </si>
  <si>
    <t>13.08.2026</t>
  </si>
  <si>
    <t xml:space="preserve">21.04.2026 11:24:42
Срок доставки: 24.07.2026
Кол-во дней: 20
Расчетная дата: </t>
  </si>
  <si>
    <t>НОВОАНГАРСКИЙ
ОБОГАТИТЕЛЬНЫЙ
КОМБИНАТ ООО</t>
  </si>
  <si>
    <t>4968. МШР3,6х4,0(24).205,
НОК</t>
  </si>
  <si>
    <t>14.07.2026</t>
  </si>
  <si>
    <t xml:space="preserve">14.05.2026 14:36:56
Срок доставки: 14.07.2026
Кол-во дней: 30
Расчетная дата: </t>
  </si>
  <si>
    <t>ЕВРАЗ КГОК
АО</t>
  </si>
  <si>
    <t>4946. ГИП75.3</t>
  </si>
  <si>
    <t>14.08.2026</t>
  </si>
  <si>
    <t>15.07.2026</t>
  </si>
  <si>
    <t xml:space="preserve">05.05.2026 14:40:54
Срок доставки: 15.07.2026
Кол-во дней: 30
Расчетная дата: </t>
  </si>
  <si>
    <t>ВЫСОЧАЙШИЙ
АО</t>
  </si>
  <si>
    <t>4047-4. Комплект
MQG2,4х3,0(20).402, АО
"Высочайший"</t>
  </si>
  <si>
    <t>15.08.2026</t>
  </si>
  <si>
    <t>01.07.2026</t>
  </si>
  <si>
    <t>08.06.2026 09:20:37
Дата доставки (факт): 01.06.2026
Кол-во дней: 75
Расчетная дата: 15.08.2026</t>
  </si>
  <si>
    <t>4047-3. Комплект
МШЦ4,0х6,0(24).208, АО
"Высочайший"</t>
  </si>
  <si>
    <t>08.06.2026 09:20:16
Дата доставки (факт): 01.06.2026
Кол-во дней: 75
Расчетная дата: 15.08.2026</t>
  </si>
  <si>
    <t>17.06.2026 16:03:11
Срок доставки: 01.07.2026
Кол-во дней: 45
Расчетная дата: 05.07.2026</t>
  </si>
  <si>
    <t>5039. ЛБ165.127.0.0.1500-01
и ПП144.50.1500-01, ООО
"Шахтинская керамика"</t>
  </si>
  <si>
    <t>22.08.2026</t>
  </si>
  <si>
    <t>07.08.2026</t>
  </si>
  <si>
    <t xml:space="preserve">09.06.2026 12:45:29
Срок доставки: 07.08.2026
Кол-во дней: 15
Расчетная дата: </t>
  </si>
  <si>
    <t>ВОСТОК КОМПОЗИТ
ТОО</t>
  </si>
  <si>
    <t>4993. МШЦ2,7х3,6 + МШЦ3,6х4,0
+ МШР3,6х4,0</t>
  </si>
  <si>
    <t>24.08.2026</t>
  </si>
  <si>
    <t>02.07.2026 14:58:38
Дата доставки (факт): 25.06.2026
Кол-во дней: 60
Расчетная дата: 24.08.2026</t>
  </si>
  <si>
    <t>5089. КСН-24 ((3КСН-24)ФСК24-02СБ(КСН-24)),
АО "КМАрудоремонт"</t>
  </si>
  <si>
    <t>26.08.2026</t>
  </si>
  <si>
    <t>27.07.2026</t>
  </si>
  <si>
    <t xml:space="preserve">01.07.2026 13:32:07
Срок доставки: 27.07.2026
Кол-во дней: 30
Расчетная дата: </t>
  </si>
  <si>
    <t>29.08.2026</t>
  </si>
  <si>
    <t>НОВО-ШИРОКИНСКИЙ
РУДНИК АО</t>
  </si>
  <si>
    <t>4612. болт специальный
для ФЗП</t>
  </si>
  <si>
    <t>30.08.2026</t>
  </si>
  <si>
    <t xml:space="preserve">22.05.2026 14:42:09
Срок доставки: 31.07.2026
Кол-во дней: 30
Расчетная дата: </t>
  </si>
  <si>
    <t>3213. Сито ЭПП 50-325х585,
АО "Карельский
окатыш"</t>
  </si>
  <si>
    <t>МНОГОВЕРШИННОЕ
АО</t>
  </si>
  <si>
    <t>5070. ШП24-01; ШУ24-01;
ШШ30-01</t>
  </si>
  <si>
    <t>ЛИПЕЦКИЙ СИЛИКАТНЫЙ
ЗАВОД ООО</t>
  </si>
  <si>
    <t>3457. СМ1456.005, ООО
"Липецкий силикатный
завод"</t>
  </si>
  <si>
    <t>4751. ГИП91.15, АО "Олкон"</t>
  </si>
  <si>
    <t>4727.2 МШЦ3,75х5,85,
Олимпиада, Развитие</t>
  </si>
  <si>
    <t>СПЕЦИАЛЬНЫЕ
РЕШЕНИЯ ООО</t>
  </si>
  <si>
    <t>5091. Футеровка
разгрузочного
патрубка  ММПС5,0х2,3</t>
  </si>
  <si>
    <t>ГРК ДВОЙНОЙ-ДУК
АО</t>
  </si>
  <si>
    <t>2508. МШР2,7х2,7(24).202</t>
  </si>
  <si>
    <t>4727.3 стальная футеровка,
Вернинское, Развитие</t>
  </si>
  <si>
    <t>ГПМ ВЕРХНЕ
МЕНКЕЧЕ ООО</t>
  </si>
  <si>
    <t>5037. Мельница ММПС
5,0х3,4(24), Верхне
Менкече</t>
  </si>
  <si>
    <t>БЫСТРИНСКАЯ
ГОРНАЯ КОМПАНИЯ
АО</t>
  </si>
  <si>
    <t>5043. крепеж к литью
БелРусЛИТ</t>
  </si>
  <si>
    <t>4919. Цельнолитые
шины. Интропластика.</t>
  </si>
  <si>
    <t>ВГОК ОАО</t>
  </si>
  <si>
    <t>4878. МШР3,6х4,0(24).404,
ВГОК</t>
  </si>
  <si>
    <t>4255. Торцы с усиленной
решеткой, МШР3,45х3,17,
КМА руда</t>
  </si>
  <si>
    <t>4932. ММПС-5500х3500
+ МШЦ4,5х5,5 (металл+резина)</t>
  </si>
  <si>
    <t>НАМИ ФГУП</t>
  </si>
  <si>
    <t>4725. Цельнолитые
шины. ФГУП НАМИ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</si>
</sst>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6"/>
  <sheetViews>
    <sheetView tabSelected="0" workbookViewId="0" showGridLines="true" showRowColHeaders="1">
      <selection activeCell="A5" sqref="A5:J6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32.991943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5.281982" bestFit="true" customWidth="true" style="0"/>
    <col min="10" max="10" width="38.847656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9</v>
      </c>
      <c r="C2" s="1" t="s">
        <v>10</v>
      </c>
      <c r="D2" s="1" t="s">
        <v>11</v>
      </c>
      <c r="E2" s="1"/>
      <c r="F2" s="1">
        <v>463984</v>
      </c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>
        <v>2</v>
      </c>
      <c r="B3" s="1" t="s">
        <v>16</v>
      </c>
      <c r="C3" s="1" t="s">
        <v>17</v>
      </c>
      <c r="D3" s="1" t="s">
        <v>18</v>
      </c>
      <c r="E3" s="1"/>
      <c r="F3" s="1">
        <v>4855448</v>
      </c>
      <c r="G3" s="1" t="s">
        <v>12</v>
      </c>
      <c r="H3" s="1" t="s">
        <v>19</v>
      </c>
      <c r="I3" s="1" t="s">
        <v>20</v>
      </c>
      <c r="J3" s="1" t="s">
        <v>21</v>
      </c>
    </row>
    <row r="4" spans="1:10">
      <c r="A4" s="1" t="s">
        <v>22</v>
      </c>
      <c r="B4" s="1"/>
      <c r="C4" s="1"/>
      <c r="D4" s="1"/>
      <c r="E4" s="1">
        <f>SUM(E2:E3)</f>
        <v>0</v>
      </c>
      <c r="F4" s="1">
        <f>SUM(F2:F3)</f>
        <v>5319432</v>
      </c>
      <c r="G4" s="1"/>
      <c r="H4" s="1"/>
      <c r="I4" s="1"/>
      <c r="J4" s="1"/>
    </row>
    <row r="5" spans="1:10">
      <c r="A5" s="1" t="s">
        <v>23</v>
      </c>
      <c r="B5" s="1"/>
      <c r="C5" s="1"/>
      <c r="D5" s="1"/>
      <c r="E5" s="1"/>
      <c r="F5" s="1">
        <f>SUM(E4:F4)</f>
        <v>5319432</v>
      </c>
      <c r="G5" s="1"/>
      <c r="H5" s="1"/>
      <c r="I5" s="1"/>
      <c r="J5" s="1"/>
    </row>
    <row r="6" spans="1:10">
      <c r="A6" s="2"/>
      <c r="B6" s="2"/>
      <c r="C6" s="2"/>
      <c r="D6" s="2"/>
      <c r="E6" s="2"/>
      <c r="F6" s="2"/>
      <c r="G6" s="2"/>
      <c r="H6" s="2"/>
      <c r="I6" s="2"/>
      <c r="J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11"/>
  <sheetViews>
    <sheetView tabSelected="0" workbookViewId="0" showGridLines="true" showRowColHeaders="1">
      <selection activeCell="A10" sqref="A10:J11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34.134521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5.281982" bestFit="true" customWidth="true" style="0"/>
    <col min="10" max="10" width="45.845947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114</v>
      </c>
      <c r="C2" s="1" t="s">
        <v>115</v>
      </c>
      <c r="D2" s="1" t="s">
        <v>116</v>
      </c>
      <c r="E2" s="1">
        <v>5795</v>
      </c>
      <c r="F2" s="1"/>
      <c r="G2" s="1" t="s">
        <v>55</v>
      </c>
      <c r="H2" s="1" t="s">
        <v>117</v>
      </c>
      <c r="I2" s="1" t="s">
        <v>14</v>
      </c>
      <c r="J2" s="1" t="s">
        <v>118</v>
      </c>
    </row>
    <row r="3" spans="1:10">
      <c r="A3" s="1">
        <v>2</v>
      </c>
      <c r="B3" s="1" t="s">
        <v>119</v>
      </c>
      <c r="C3" s="1" t="s">
        <v>120</v>
      </c>
      <c r="D3" s="1" t="s">
        <v>121</v>
      </c>
      <c r="E3" s="1"/>
      <c r="F3" s="1">
        <v>2419992</v>
      </c>
      <c r="G3" s="1" t="s">
        <v>12</v>
      </c>
      <c r="H3" s="1" t="s">
        <v>94</v>
      </c>
      <c r="I3" s="1" t="s">
        <v>67</v>
      </c>
      <c r="J3" s="1" t="s">
        <v>122</v>
      </c>
    </row>
    <row r="4" spans="1:10">
      <c r="A4" s="1">
        <v>3</v>
      </c>
      <c r="B4" s="1" t="s">
        <v>123</v>
      </c>
      <c r="C4" s="1" t="s">
        <v>124</v>
      </c>
      <c r="D4" s="1" t="s">
        <v>125</v>
      </c>
      <c r="E4" s="1"/>
      <c r="F4" s="1">
        <v>3782000</v>
      </c>
      <c r="G4" s="1" t="s">
        <v>12</v>
      </c>
      <c r="H4" s="1" t="s">
        <v>112</v>
      </c>
      <c r="I4" s="1" t="s">
        <v>38</v>
      </c>
      <c r="J4" s="1" t="s">
        <v>126</v>
      </c>
    </row>
    <row r="5" spans="1:10">
      <c r="A5" s="1">
        <v>4</v>
      </c>
      <c r="B5" s="1" t="s">
        <v>127</v>
      </c>
      <c r="C5" s="1" t="s">
        <v>128</v>
      </c>
      <c r="D5" s="1" t="s">
        <v>129</v>
      </c>
      <c r="E5" s="1">
        <v>200</v>
      </c>
      <c r="F5" s="1"/>
      <c r="G5" s="1" t="s">
        <v>55</v>
      </c>
      <c r="H5" s="1" t="s">
        <v>130</v>
      </c>
      <c r="I5" s="1" t="s">
        <v>50</v>
      </c>
      <c r="J5" s="1" t="s">
        <v>131</v>
      </c>
    </row>
    <row r="6" spans="1:10">
      <c r="A6" s="1">
        <v>5</v>
      </c>
      <c r="B6" s="1" t="s">
        <v>58</v>
      </c>
      <c r="C6" s="1" t="s">
        <v>132</v>
      </c>
      <c r="D6" s="1" t="s">
        <v>129</v>
      </c>
      <c r="E6" s="1"/>
      <c r="F6" s="1">
        <v>8357000</v>
      </c>
      <c r="G6" s="1" t="s">
        <v>12</v>
      </c>
      <c r="H6" s="1" t="s">
        <v>133</v>
      </c>
      <c r="I6" s="1" t="s">
        <v>38</v>
      </c>
      <c r="J6" s="1" t="s">
        <v>134</v>
      </c>
    </row>
    <row r="7" spans="1:10">
      <c r="A7" s="1">
        <v>6</v>
      </c>
      <c r="B7" s="1" t="s">
        <v>135</v>
      </c>
      <c r="C7" s="1" t="s">
        <v>136</v>
      </c>
      <c r="D7" s="1" t="s">
        <v>137</v>
      </c>
      <c r="E7" s="1"/>
      <c r="F7" s="1">
        <v>2254560</v>
      </c>
      <c r="G7" s="1" t="s">
        <v>12</v>
      </c>
      <c r="H7" s="1" t="s">
        <v>138</v>
      </c>
      <c r="I7" s="1" t="s">
        <v>14</v>
      </c>
      <c r="J7" s="1" t="s">
        <v>139</v>
      </c>
    </row>
    <row r="8" spans="1:10">
      <c r="A8" s="1">
        <v>7</v>
      </c>
      <c r="B8" s="1" t="s">
        <v>114</v>
      </c>
      <c r="C8" s="1" t="s">
        <v>140</v>
      </c>
      <c r="D8" s="1" t="s">
        <v>117</v>
      </c>
      <c r="E8" s="1"/>
      <c r="F8" s="1">
        <v>139750</v>
      </c>
      <c r="G8" s="1" t="s">
        <v>12</v>
      </c>
      <c r="H8" s="1" t="s">
        <v>141</v>
      </c>
      <c r="I8" s="1" t="s">
        <v>14</v>
      </c>
      <c r="J8" s="1" t="s">
        <v>142</v>
      </c>
    </row>
    <row r="9" spans="1:10">
      <c r="A9" s="1" t="s">
        <v>22</v>
      </c>
      <c r="B9" s="1"/>
      <c r="C9" s="1"/>
      <c r="D9" s="1"/>
      <c r="E9" s="1">
        <f>SUM(E2:E8)</f>
        <v>5995</v>
      </c>
      <c r="F9" s="1">
        <f>SUM(F2:F8)</f>
        <v>16953302</v>
      </c>
      <c r="G9" s="1"/>
      <c r="H9" s="1"/>
      <c r="I9" s="1"/>
      <c r="J9" s="1"/>
    </row>
    <row r="10" spans="1:10">
      <c r="A10" s="1" t="s">
        <v>23</v>
      </c>
      <c r="B10" s="1"/>
      <c r="C10" s="1"/>
      <c r="D10" s="1"/>
      <c r="E10" s="1"/>
      <c r="F10" s="1">
        <f>SUM(E9:F9)</f>
        <v>16959297</v>
      </c>
      <c r="G10" s="1"/>
      <c r="H10" s="1"/>
      <c r="I10" s="1"/>
      <c r="J10" s="1"/>
    </row>
    <row r="11" spans="1:10">
      <c r="A11" s="2"/>
      <c r="B11" s="2"/>
      <c r="C11" s="2"/>
      <c r="D11" s="2"/>
      <c r="E11" s="2"/>
      <c r="F11" s="2"/>
      <c r="G11" s="2"/>
      <c r="H11" s="2"/>
      <c r="I11" s="2"/>
      <c r="J1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35"/>
  <sheetViews>
    <sheetView tabSelected="0" workbookViewId="0" showGridLines="true" showRowColHeaders="1">
      <selection activeCell="A34" sqref="A34:J35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51.844482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26.993408" bestFit="true" customWidth="true" style="0"/>
    <col min="10" max="10" width="45.845947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123</v>
      </c>
      <c r="C2" s="1" t="s">
        <v>143</v>
      </c>
      <c r="D2" s="1" t="s">
        <v>84</v>
      </c>
      <c r="E2" s="1"/>
      <c r="F2" s="1">
        <v>570960</v>
      </c>
      <c r="G2" s="1" t="s">
        <v>12</v>
      </c>
      <c r="H2" s="1" t="s">
        <v>144</v>
      </c>
      <c r="I2" s="1" t="s">
        <v>38</v>
      </c>
      <c r="J2" s="1" t="s">
        <v>145</v>
      </c>
    </row>
    <row r="3" spans="1:10">
      <c r="A3" s="1">
        <v>2</v>
      </c>
      <c r="B3" s="1" t="s">
        <v>123</v>
      </c>
      <c r="C3" s="1" t="s">
        <v>146</v>
      </c>
      <c r="D3" s="1" t="s">
        <v>84</v>
      </c>
      <c r="E3" s="1"/>
      <c r="F3" s="1">
        <v>190320</v>
      </c>
      <c r="G3" s="1" t="s">
        <v>12</v>
      </c>
      <c r="H3" s="1" t="s">
        <v>147</v>
      </c>
      <c r="I3" s="1" t="s">
        <v>38</v>
      </c>
      <c r="J3" s="1" t="s">
        <v>148</v>
      </c>
    </row>
    <row r="4" spans="1:10">
      <c r="A4" s="1">
        <v>3</v>
      </c>
      <c r="B4" s="1" t="s">
        <v>114</v>
      </c>
      <c r="C4" s="1" t="s">
        <v>115</v>
      </c>
      <c r="D4" s="1" t="s">
        <v>130</v>
      </c>
      <c r="E4" s="1"/>
      <c r="F4" s="1">
        <v>5795</v>
      </c>
      <c r="G4" s="1" t="s">
        <v>12</v>
      </c>
      <c r="H4" s="1" t="s">
        <v>117</v>
      </c>
      <c r="I4" s="1" t="s">
        <v>14</v>
      </c>
      <c r="J4" s="1" t="s">
        <v>149</v>
      </c>
    </row>
    <row r="5" spans="1:10">
      <c r="A5" s="1">
        <v>4</v>
      </c>
      <c r="B5" s="1" t="s">
        <v>150</v>
      </c>
      <c r="C5" s="1" t="s">
        <v>151</v>
      </c>
      <c r="D5" s="1" t="s">
        <v>152</v>
      </c>
      <c r="E5" s="1"/>
      <c r="F5" s="1">
        <v>8601000</v>
      </c>
      <c r="G5" s="1" t="s">
        <v>12</v>
      </c>
      <c r="H5" s="1" t="s">
        <v>153</v>
      </c>
      <c r="I5" s="1" t="s">
        <v>14</v>
      </c>
      <c r="J5" s="1" t="s">
        <v>154</v>
      </c>
    </row>
    <row r="6" spans="1:10">
      <c r="A6" s="1">
        <v>5</v>
      </c>
      <c r="B6" s="1" t="s">
        <v>119</v>
      </c>
      <c r="C6" s="1" t="s">
        <v>155</v>
      </c>
      <c r="D6" s="1" t="s">
        <v>152</v>
      </c>
      <c r="E6" s="1"/>
      <c r="F6" s="1">
        <v>3974760</v>
      </c>
      <c r="G6" s="1" t="s">
        <v>12</v>
      </c>
      <c r="H6" s="1" t="s">
        <v>147</v>
      </c>
      <c r="I6" s="1" t="s">
        <v>67</v>
      </c>
      <c r="J6" s="1" t="s">
        <v>156</v>
      </c>
    </row>
    <row r="7" spans="1:10">
      <c r="A7" s="1">
        <v>6</v>
      </c>
      <c r="B7" s="1" t="s">
        <v>157</v>
      </c>
      <c r="C7" s="1" t="s">
        <v>158</v>
      </c>
      <c r="D7" s="1" t="s">
        <v>152</v>
      </c>
      <c r="E7" s="1"/>
      <c r="F7" s="1">
        <v>1464000</v>
      </c>
      <c r="G7" s="1" t="s">
        <v>12</v>
      </c>
      <c r="H7" s="1" t="s">
        <v>159</v>
      </c>
      <c r="I7" s="1" t="s">
        <v>50</v>
      </c>
      <c r="J7" s="1" t="s">
        <v>160</v>
      </c>
    </row>
    <row r="8" spans="1:10">
      <c r="A8" s="1">
        <v>7</v>
      </c>
      <c r="B8" s="1" t="s">
        <v>119</v>
      </c>
      <c r="C8" s="1" t="s">
        <v>161</v>
      </c>
      <c r="D8" s="1" t="s">
        <v>152</v>
      </c>
      <c r="E8" s="1"/>
      <c r="F8" s="1">
        <v>368928</v>
      </c>
      <c r="G8" s="1" t="s">
        <v>12</v>
      </c>
      <c r="H8" s="1" t="s">
        <v>162</v>
      </c>
      <c r="I8" s="1" t="s">
        <v>67</v>
      </c>
      <c r="J8" s="1" t="s">
        <v>163</v>
      </c>
    </row>
    <row r="9" spans="1:10">
      <c r="A9" s="1">
        <v>8</v>
      </c>
      <c r="B9" s="1" t="s">
        <v>164</v>
      </c>
      <c r="C9" s="1" t="s">
        <v>165</v>
      </c>
      <c r="D9" s="1" t="s">
        <v>159</v>
      </c>
      <c r="E9" s="1"/>
      <c r="F9" s="1">
        <v>6331800</v>
      </c>
      <c r="G9" s="1" t="s">
        <v>12</v>
      </c>
      <c r="H9" s="1" t="s">
        <v>166</v>
      </c>
      <c r="I9" s="1" t="s">
        <v>67</v>
      </c>
      <c r="J9" s="1" t="s">
        <v>167</v>
      </c>
    </row>
    <row r="10" spans="1:10">
      <c r="A10" s="1">
        <v>9</v>
      </c>
      <c r="B10" s="1" t="s">
        <v>168</v>
      </c>
      <c r="C10" s="1" t="s">
        <v>169</v>
      </c>
      <c r="D10" s="1" t="s">
        <v>159</v>
      </c>
      <c r="E10" s="1">
        <v>3540000</v>
      </c>
      <c r="F10" s="1"/>
      <c r="G10" s="1" t="s">
        <v>55</v>
      </c>
      <c r="H10" s="1" t="s">
        <v>144</v>
      </c>
      <c r="I10" s="1" t="s">
        <v>67</v>
      </c>
      <c r="J10" s="1"/>
    </row>
    <row r="11" spans="1:10">
      <c r="A11" s="1">
        <v>10</v>
      </c>
      <c r="B11" s="1" t="s">
        <v>170</v>
      </c>
      <c r="C11" s="1" t="s">
        <v>171</v>
      </c>
      <c r="D11" s="1" t="s">
        <v>172</v>
      </c>
      <c r="E11" s="1"/>
      <c r="F11" s="1">
        <v>10980000</v>
      </c>
      <c r="G11" s="1" t="s">
        <v>12</v>
      </c>
      <c r="H11" s="1" t="s">
        <v>117</v>
      </c>
      <c r="I11" s="1" t="s">
        <v>44</v>
      </c>
      <c r="J11" s="1" t="s">
        <v>173</v>
      </c>
    </row>
    <row r="12" spans="1:10">
      <c r="A12" s="1">
        <v>11</v>
      </c>
      <c r="B12" s="1" t="s">
        <v>174</v>
      </c>
      <c r="C12" s="1" t="s">
        <v>175</v>
      </c>
      <c r="D12" s="1" t="s">
        <v>172</v>
      </c>
      <c r="E12" s="1"/>
      <c r="F12" s="1">
        <v>123708</v>
      </c>
      <c r="G12" s="1" t="s">
        <v>12</v>
      </c>
      <c r="H12" s="1" t="s">
        <v>176</v>
      </c>
      <c r="I12" s="1" t="s">
        <v>38</v>
      </c>
      <c r="J12" s="1" t="s">
        <v>177</v>
      </c>
    </row>
    <row r="13" spans="1:10">
      <c r="A13" s="1">
        <v>12</v>
      </c>
      <c r="B13" s="1" t="s">
        <v>174</v>
      </c>
      <c r="C13" s="1" t="s">
        <v>178</v>
      </c>
      <c r="D13" s="1" t="s">
        <v>172</v>
      </c>
      <c r="E13" s="1"/>
      <c r="F13" s="1">
        <v>241560</v>
      </c>
      <c r="G13" s="1" t="s">
        <v>12</v>
      </c>
      <c r="H13" s="1" t="s">
        <v>179</v>
      </c>
      <c r="I13" s="1" t="s">
        <v>38</v>
      </c>
      <c r="J13" s="1" t="s">
        <v>180</v>
      </c>
    </row>
    <row r="14" spans="1:10">
      <c r="A14" s="1">
        <v>13</v>
      </c>
      <c r="B14" s="1" t="s">
        <v>63</v>
      </c>
      <c r="C14" s="1" t="s">
        <v>181</v>
      </c>
      <c r="D14" s="1" t="s">
        <v>182</v>
      </c>
      <c r="E14" s="1"/>
      <c r="F14" s="1">
        <v>803500</v>
      </c>
      <c r="G14" s="1" t="s">
        <v>12</v>
      </c>
      <c r="H14" s="1" t="s">
        <v>183</v>
      </c>
      <c r="I14" s="1" t="s">
        <v>67</v>
      </c>
      <c r="J14" s="1" t="s">
        <v>184</v>
      </c>
    </row>
    <row r="15" spans="1:10">
      <c r="A15" s="1">
        <v>14</v>
      </c>
      <c r="B15" s="1" t="s">
        <v>185</v>
      </c>
      <c r="C15" s="1" t="s">
        <v>186</v>
      </c>
      <c r="D15" s="1" t="s">
        <v>182</v>
      </c>
      <c r="E15" s="1"/>
      <c r="F15" s="1">
        <v>88206</v>
      </c>
      <c r="G15" s="1" t="s">
        <v>12</v>
      </c>
      <c r="H15" s="1" t="s">
        <v>187</v>
      </c>
      <c r="I15" s="1" t="s">
        <v>188</v>
      </c>
      <c r="J15" s="1" t="s">
        <v>189</v>
      </c>
    </row>
    <row r="16" spans="1:10">
      <c r="A16" s="1">
        <v>15</v>
      </c>
      <c r="B16" s="1" t="s">
        <v>150</v>
      </c>
      <c r="C16" s="1" t="s">
        <v>190</v>
      </c>
      <c r="D16" s="1" t="s">
        <v>191</v>
      </c>
      <c r="E16" s="1"/>
      <c r="F16" s="1">
        <v>145180</v>
      </c>
      <c r="G16" s="1" t="s">
        <v>12</v>
      </c>
      <c r="H16" s="1" t="s">
        <v>176</v>
      </c>
      <c r="I16" s="1" t="s">
        <v>14</v>
      </c>
      <c r="J16" s="1" t="s">
        <v>192</v>
      </c>
    </row>
    <row r="17" spans="1:10">
      <c r="A17" s="1">
        <v>16</v>
      </c>
      <c r="B17" s="1" t="s">
        <v>150</v>
      </c>
      <c r="C17" s="1" t="s">
        <v>193</v>
      </c>
      <c r="D17" s="1" t="s">
        <v>191</v>
      </c>
      <c r="E17" s="1"/>
      <c r="F17" s="1">
        <v>2839550</v>
      </c>
      <c r="G17" s="1" t="s">
        <v>12</v>
      </c>
      <c r="H17" s="1" t="s">
        <v>176</v>
      </c>
      <c r="I17" s="1" t="s">
        <v>14</v>
      </c>
      <c r="J17" s="1" t="s">
        <v>194</v>
      </c>
    </row>
    <row r="18" spans="1:10">
      <c r="A18" s="1">
        <v>17</v>
      </c>
      <c r="B18" s="1" t="s">
        <v>150</v>
      </c>
      <c r="C18" s="1" t="s">
        <v>195</v>
      </c>
      <c r="D18" s="1" t="s">
        <v>196</v>
      </c>
      <c r="E18" s="1"/>
      <c r="F18" s="1">
        <v>8601000</v>
      </c>
      <c r="G18" s="1" t="s">
        <v>12</v>
      </c>
      <c r="H18" s="1" t="s">
        <v>197</v>
      </c>
      <c r="I18" s="1" t="s">
        <v>14</v>
      </c>
      <c r="J18" s="1" t="s">
        <v>198</v>
      </c>
    </row>
    <row r="19" spans="1:10">
      <c r="A19" s="1">
        <v>18</v>
      </c>
      <c r="B19" s="1" t="s">
        <v>199</v>
      </c>
      <c r="C19" s="1" t="s">
        <v>200</v>
      </c>
      <c r="D19" s="1" t="s">
        <v>196</v>
      </c>
      <c r="E19" s="1"/>
      <c r="F19" s="1">
        <v>5978000</v>
      </c>
      <c r="G19" s="1" t="s">
        <v>12</v>
      </c>
      <c r="H19" s="1" t="s">
        <v>201</v>
      </c>
      <c r="I19" s="1" t="s">
        <v>67</v>
      </c>
      <c r="J19" s="1" t="s">
        <v>202</v>
      </c>
    </row>
    <row r="20" spans="1:10">
      <c r="A20" s="1">
        <v>19</v>
      </c>
      <c r="B20" s="1" t="s">
        <v>63</v>
      </c>
      <c r="C20" s="1" t="s">
        <v>203</v>
      </c>
      <c r="D20" s="1" t="s">
        <v>144</v>
      </c>
      <c r="E20" s="1"/>
      <c r="F20" s="1">
        <v>790000</v>
      </c>
      <c r="G20" s="1" t="s">
        <v>12</v>
      </c>
      <c r="H20" s="1" t="s">
        <v>191</v>
      </c>
      <c r="I20" s="1" t="s">
        <v>67</v>
      </c>
      <c r="J20" s="1" t="s">
        <v>204</v>
      </c>
    </row>
    <row r="21" spans="1:10">
      <c r="A21" s="1">
        <v>20</v>
      </c>
      <c r="B21" s="1" t="s">
        <v>205</v>
      </c>
      <c r="C21" s="1" t="s">
        <v>206</v>
      </c>
      <c r="D21" s="1" t="s">
        <v>207</v>
      </c>
      <c r="E21" s="1"/>
      <c r="F21" s="1">
        <v>1677500</v>
      </c>
      <c r="G21" s="1" t="s">
        <v>12</v>
      </c>
      <c r="H21" s="1" t="s">
        <v>207</v>
      </c>
      <c r="I21" s="1" t="s">
        <v>50</v>
      </c>
      <c r="J21" s="1" t="s">
        <v>208</v>
      </c>
    </row>
    <row r="22" spans="1:10">
      <c r="A22" s="1">
        <v>21</v>
      </c>
      <c r="B22" s="1" t="s">
        <v>209</v>
      </c>
      <c r="C22" s="1" t="s">
        <v>210</v>
      </c>
      <c r="D22" s="1" t="s">
        <v>207</v>
      </c>
      <c r="E22" s="1"/>
      <c r="F22" s="1">
        <v>203359</v>
      </c>
      <c r="G22" s="1" t="s">
        <v>12</v>
      </c>
      <c r="H22" s="1" t="s">
        <v>201</v>
      </c>
      <c r="I22" s="1" t="s">
        <v>38</v>
      </c>
      <c r="J22" s="1" t="s">
        <v>211</v>
      </c>
    </row>
    <row r="23" spans="1:10">
      <c r="A23" s="1">
        <v>22</v>
      </c>
      <c r="B23" s="1" t="s">
        <v>212</v>
      </c>
      <c r="C23" s="1" t="s">
        <v>213</v>
      </c>
      <c r="D23" s="1" t="s">
        <v>201</v>
      </c>
      <c r="E23" s="1"/>
      <c r="F23" s="1">
        <v>225620</v>
      </c>
      <c r="G23" s="1" t="s">
        <v>12</v>
      </c>
      <c r="H23" s="1" t="s">
        <v>84</v>
      </c>
      <c r="I23" s="1" t="s">
        <v>32</v>
      </c>
      <c r="J23" s="1"/>
    </row>
    <row r="24" spans="1:10">
      <c r="A24" s="1">
        <v>23</v>
      </c>
      <c r="B24" s="1" t="s">
        <v>127</v>
      </c>
      <c r="C24" s="1" t="s">
        <v>128</v>
      </c>
      <c r="D24" s="1" t="s">
        <v>214</v>
      </c>
      <c r="E24" s="1">
        <v>256200</v>
      </c>
      <c r="F24" s="1"/>
      <c r="G24" s="1" t="s">
        <v>55</v>
      </c>
      <c r="H24" s="1" t="s">
        <v>130</v>
      </c>
      <c r="I24" s="1" t="s">
        <v>50</v>
      </c>
      <c r="J24" s="1" t="s">
        <v>215</v>
      </c>
    </row>
    <row r="25" spans="1:10">
      <c r="A25" s="1">
        <v>24</v>
      </c>
      <c r="B25" s="1" t="s">
        <v>216</v>
      </c>
      <c r="C25" s="1" t="s">
        <v>217</v>
      </c>
      <c r="D25" s="1" t="s">
        <v>218</v>
      </c>
      <c r="E25" s="1"/>
      <c r="F25" s="1">
        <v>1940532</v>
      </c>
      <c r="G25" s="1" t="s">
        <v>12</v>
      </c>
      <c r="H25" s="1" t="s">
        <v>137</v>
      </c>
      <c r="I25" s="1" t="s">
        <v>38</v>
      </c>
      <c r="J25" s="1" t="s">
        <v>219</v>
      </c>
    </row>
    <row r="26" spans="1:10">
      <c r="A26" s="1">
        <v>25</v>
      </c>
      <c r="B26" s="1" t="s">
        <v>58</v>
      </c>
      <c r="C26" s="1" t="s">
        <v>220</v>
      </c>
      <c r="D26" s="1" t="s">
        <v>221</v>
      </c>
      <c r="E26" s="1"/>
      <c r="F26" s="1">
        <v>85400</v>
      </c>
      <c r="G26" s="1" t="s">
        <v>12</v>
      </c>
      <c r="H26" s="1" t="s">
        <v>187</v>
      </c>
      <c r="I26" s="1" t="s">
        <v>38</v>
      </c>
      <c r="J26" s="1" t="s">
        <v>222</v>
      </c>
    </row>
    <row r="27" spans="1:10">
      <c r="A27" s="1">
        <v>26</v>
      </c>
      <c r="B27" s="1" t="s">
        <v>58</v>
      </c>
      <c r="C27" s="1" t="s">
        <v>223</v>
      </c>
      <c r="D27" s="1" t="s">
        <v>221</v>
      </c>
      <c r="E27" s="1"/>
      <c r="F27" s="1">
        <v>553575</v>
      </c>
      <c r="G27" s="1" t="s">
        <v>12</v>
      </c>
      <c r="H27" s="1" t="s">
        <v>159</v>
      </c>
      <c r="I27" s="1" t="s">
        <v>38</v>
      </c>
      <c r="J27" s="1" t="s">
        <v>224</v>
      </c>
    </row>
    <row r="28" spans="1:10">
      <c r="A28" s="1">
        <v>27</v>
      </c>
      <c r="B28" s="1" t="s">
        <v>58</v>
      </c>
      <c r="C28" s="1" t="s">
        <v>225</v>
      </c>
      <c r="D28" s="1" t="s">
        <v>221</v>
      </c>
      <c r="E28" s="1"/>
      <c r="F28" s="1">
        <v>553575</v>
      </c>
      <c r="G28" s="1" t="s">
        <v>12</v>
      </c>
      <c r="H28" s="1" t="s">
        <v>226</v>
      </c>
      <c r="I28" s="1" t="s">
        <v>38</v>
      </c>
      <c r="J28" s="1" t="s">
        <v>227</v>
      </c>
    </row>
    <row r="29" spans="1:10">
      <c r="A29" s="1">
        <v>28</v>
      </c>
      <c r="B29" s="1" t="s">
        <v>63</v>
      </c>
      <c r="C29" s="1" t="s">
        <v>228</v>
      </c>
      <c r="D29" s="1" t="s">
        <v>229</v>
      </c>
      <c r="E29" s="1"/>
      <c r="F29" s="1">
        <v>2720000</v>
      </c>
      <c r="G29" s="1" t="s">
        <v>12</v>
      </c>
      <c r="H29" s="1" t="s">
        <v>201</v>
      </c>
      <c r="I29" s="1" t="s">
        <v>67</v>
      </c>
      <c r="J29" s="1" t="s">
        <v>230</v>
      </c>
    </row>
    <row r="30" spans="1:10">
      <c r="A30" s="1">
        <v>29</v>
      </c>
      <c r="B30" s="1" t="s">
        <v>231</v>
      </c>
      <c r="C30" s="1" t="s">
        <v>232</v>
      </c>
      <c r="D30" s="1" t="s">
        <v>233</v>
      </c>
      <c r="E30" s="1"/>
      <c r="F30" s="1">
        <v>7686000</v>
      </c>
      <c r="G30" s="1" t="s">
        <v>12</v>
      </c>
      <c r="H30" s="1" t="s">
        <v>166</v>
      </c>
      <c r="I30" s="1" t="s">
        <v>67</v>
      </c>
      <c r="J30" s="1" t="s">
        <v>234</v>
      </c>
    </row>
    <row r="31" spans="1:10">
      <c r="A31" s="1">
        <v>30</v>
      </c>
      <c r="B31" s="1" t="s">
        <v>235</v>
      </c>
      <c r="C31" s="1" t="s">
        <v>236</v>
      </c>
      <c r="D31" s="1" t="s">
        <v>233</v>
      </c>
      <c r="E31" s="1"/>
      <c r="F31" s="1">
        <v>920000</v>
      </c>
      <c r="G31" s="1" t="s">
        <v>12</v>
      </c>
      <c r="H31" s="1" t="s">
        <v>84</v>
      </c>
      <c r="I31" s="1" t="s">
        <v>32</v>
      </c>
      <c r="J31" s="1"/>
    </row>
    <row r="32" spans="1:10">
      <c r="A32" s="1">
        <v>31</v>
      </c>
      <c r="B32" s="1" t="s">
        <v>237</v>
      </c>
      <c r="C32" s="1" t="s">
        <v>238</v>
      </c>
      <c r="D32" s="1" t="s">
        <v>226</v>
      </c>
      <c r="E32" s="1"/>
      <c r="F32" s="1">
        <v>700</v>
      </c>
      <c r="G32" s="1" t="s">
        <v>12</v>
      </c>
      <c r="H32" s="1" t="s">
        <v>84</v>
      </c>
      <c r="I32" s="1" t="s">
        <v>239</v>
      </c>
      <c r="J32" s="1"/>
    </row>
    <row r="33" spans="1:10">
      <c r="A33" s="1" t="s">
        <v>22</v>
      </c>
      <c r="B33" s="1"/>
      <c r="C33" s="1"/>
      <c r="D33" s="1"/>
      <c r="E33" s="1">
        <f>SUM(E2:E32)</f>
        <v>3796200</v>
      </c>
      <c r="F33" s="1">
        <f>SUM(F2:F32)</f>
        <v>68664528</v>
      </c>
      <c r="G33" s="1"/>
      <c r="H33" s="1"/>
      <c r="I33" s="1"/>
      <c r="J33" s="1"/>
    </row>
    <row r="34" spans="1:10">
      <c r="A34" s="1" t="s">
        <v>23</v>
      </c>
      <c r="B34" s="1"/>
      <c r="C34" s="1"/>
      <c r="D34" s="1"/>
      <c r="E34" s="1"/>
      <c r="F34" s="1">
        <f>SUM(E33:F33)</f>
        <v>72460728</v>
      </c>
      <c r="G34" s="1"/>
      <c r="H34" s="1"/>
      <c r="I34" s="1"/>
      <c r="J34" s="1"/>
    </row>
    <row r="35" spans="1:10">
      <c r="A35" s="2"/>
      <c r="B35" s="2"/>
      <c r="C35" s="2"/>
      <c r="D35" s="2"/>
      <c r="E35" s="2"/>
      <c r="F35" s="2"/>
      <c r="G35" s="2"/>
      <c r="H35" s="2"/>
      <c r="I35" s="2"/>
      <c r="J3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8"/>
  <sheetViews>
    <sheetView tabSelected="0" workbookViewId="0" showGridLines="true" showRowColHeaders="1">
      <selection activeCell="A27" sqref="A27:J28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51.844482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5.281982" bestFit="true" customWidth="true" style="0"/>
    <col min="10" max="10" width="38.847656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174</v>
      </c>
      <c r="C2" s="1" t="s">
        <v>240</v>
      </c>
      <c r="D2" s="1" t="s">
        <v>241</v>
      </c>
      <c r="E2" s="1"/>
      <c r="F2" s="1">
        <v>260592</v>
      </c>
      <c r="G2" s="1" t="s">
        <v>12</v>
      </c>
      <c r="H2" s="1" t="s">
        <v>242</v>
      </c>
      <c r="I2" s="1" t="s">
        <v>38</v>
      </c>
      <c r="J2" s="1" t="s">
        <v>243</v>
      </c>
    </row>
    <row r="3" spans="1:10">
      <c r="A3" s="1">
        <v>2</v>
      </c>
      <c r="B3" s="1" t="s">
        <v>174</v>
      </c>
      <c r="C3" s="1" t="s">
        <v>244</v>
      </c>
      <c r="D3" s="1" t="s">
        <v>241</v>
      </c>
      <c r="E3" s="1"/>
      <c r="F3" s="1">
        <v>862100</v>
      </c>
      <c r="G3" s="1" t="s">
        <v>12</v>
      </c>
      <c r="H3" s="1" t="s">
        <v>245</v>
      </c>
      <c r="I3" s="1" t="s">
        <v>38</v>
      </c>
      <c r="J3" s="1" t="s">
        <v>246</v>
      </c>
    </row>
    <row r="4" spans="1:10">
      <c r="A4" s="1">
        <v>3</v>
      </c>
      <c r="B4" s="1" t="s">
        <v>150</v>
      </c>
      <c r="C4" s="1" t="s">
        <v>195</v>
      </c>
      <c r="D4" s="1" t="s">
        <v>247</v>
      </c>
      <c r="E4" s="1">
        <v>8601000</v>
      </c>
      <c r="F4" s="1"/>
      <c r="G4" s="1" t="s">
        <v>55</v>
      </c>
      <c r="H4" s="1" t="s">
        <v>84</v>
      </c>
      <c r="I4" s="1" t="s">
        <v>14</v>
      </c>
      <c r="J4" s="1"/>
    </row>
    <row r="5" spans="1:10">
      <c r="A5" s="1">
        <v>4</v>
      </c>
      <c r="B5" s="1" t="s">
        <v>119</v>
      </c>
      <c r="C5" s="1" t="s">
        <v>161</v>
      </c>
      <c r="D5" s="1" t="s">
        <v>248</v>
      </c>
      <c r="E5" s="1"/>
      <c r="F5" s="1">
        <v>399672</v>
      </c>
      <c r="G5" s="1" t="s">
        <v>12</v>
      </c>
      <c r="H5" s="1" t="s">
        <v>249</v>
      </c>
      <c r="I5" s="1" t="s">
        <v>67</v>
      </c>
      <c r="J5" s="1" t="s">
        <v>250</v>
      </c>
    </row>
    <row r="6" spans="1:10">
      <c r="A6" s="1">
        <v>5</v>
      </c>
      <c r="B6" s="1" t="s">
        <v>231</v>
      </c>
      <c r="C6" s="1" t="s">
        <v>251</v>
      </c>
      <c r="D6" s="1" t="s">
        <v>252</v>
      </c>
      <c r="E6" s="1"/>
      <c r="F6" s="1">
        <v>983808</v>
      </c>
      <c r="G6" s="1" t="s">
        <v>12</v>
      </c>
      <c r="H6" s="1" t="s">
        <v>253</v>
      </c>
      <c r="I6" s="1" t="s">
        <v>67</v>
      </c>
      <c r="J6" s="1" t="s">
        <v>254</v>
      </c>
    </row>
    <row r="7" spans="1:10">
      <c r="A7" s="1">
        <v>6</v>
      </c>
      <c r="B7" s="1" t="s">
        <v>231</v>
      </c>
      <c r="C7" s="1" t="s">
        <v>255</v>
      </c>
      <c r="D7" s="1" t="s">
        <v>256</v>
      </c>
      <c r="E7" s="1"/>
      <c r="F7" s="1">
        <v>7686000</v>
      </c>
      <c r="G7" s="1" t="s">
        <v>12</v>
      </c>
      <c r="H7" s="1" t="s">
        <v>56</v>
      </c>
      <c r="I7" s="1" t="s">
        <v>38</v>
      </c>
      <c r="J7" s="1" t="s">
        <v>257</v>
      </c>
    </row>
    <row r="8" spans="1:10">
      <c r="A8" s="1">
        <v>7</v>
      </c>
      <c r="B8" s="1" t="s">
        <v>231</v>
      </c>
      <c r="C8" s="1" t="s">
        <v>258</v>
      </c>
      <c r="D8" s="1" t="s">
        <v>256</v>
      </c>
      <c r="E8" s="1"/>
      <c r="F8" s="1">
        <v>1185840</v>
      </c>
      <c r="G8" s="1" t="s">
        <v>12</v>
      </c>
      <c r="H8" s="1" t="s">
        <v>259</v>
      </c>
      <c r="I8" s="1" t="s">
        <v>38</v>
      </c>
      <c r="J8" s="1" t="s">
        <v>260</v>
      </c>
    </row>
    <row r="9" spans="1:10">
      <c r="A9" s="1">
        <v>8</v>
      </c>
      <c r="B9" s="1" t="s">
        <v>231</v>
      </c>
      <c r="C9" s="1" t="s">
        <v>261</v>
      </c>
      <c r="D9" s="1" t="s">
        <v>256</v>
      </c>
      <c r="E9" s="1"/>
      <c r="F9" s="1">
        <v>816912</v>
      </c>
      <c r="G9" s="1" t="s">
        <v>12</v>
      </c>
      <c r="H9" s="1" t="s">
        <v>262</v>
      </c>
      <c r="I9" s="1" t="s">
        <v>67</v>
      </c>
      <c r="J9" s="1" t="s">
        <v>263</v>
      </c>
    </row>
    <row r="10" spans="1:10">
      <c r="A10" s="1">
        <v>9</v>
      </c>
      <c r="B10" s="1" t="s">
        <v>123</v>
      </c>
      <c r="C10" s="1" t="s">
        <v>264</v>
      </c>
      <c r="D10" s="1" t="s">
        <v>256</v>
      </c>
      <c r="E10" s="1"/>
      <c r="F10" s="1">
        <v>78690</v>
      </c>
      <c r="G10" s="1" t="s">
        <v>12</v>
      </c>
      <c r="H10" s="1" t="s">
        <v>182</v>
      </c>
      <c r="I10" s="1" t="s">
        <v>38</v>
      </c>
      <c r="J10" s="1" t="s">
        <v>265</v>
      </c>
    </row>
    <row r="11" spans="1:10">
      <c r="A11" s="1">
        <v>10</v>
      </c>
      <c r="B11" s="1" t="s">
        <v>266</v>
      </c>
      <c r="C11" s="1" t="s">
        <v>267</v>
      </c>
      <c r="D11" s="1" t="s">
        <v>268</v>
      </c>
      <c r="E11" s="1"/>
      <c r="F11" s="1">
        <v>7442000</v>
      </c>
      <c r="G11" s="1" t="s">
        <v>12</v>
      </c>
      <c r="H11" s="1" t="s">
        <v>226</v>
      </c>
      <c r="I11" s="1" t="s">
        <v>67</v>
      </c>
      <c r="J11" s="1" t="s">
        <v>269</v>
      </c>
    </row>
    <row r="12" spans="1:10">
      <c r="A12" s="1">
        <v>11</v>
      </c>
      <c r="B12" s="1" t="s">
        <v>150</v>
      </c>
      <c r="C12" s="1" t="s">
        <v>270</v>
      </c>
      <c r="D12" s="1" t="s">
        <v>268</v>
      </c>
      <c r="E12" s="1"/>
      <c r="F12" s="1">
        <v>386740</v>
      </c>
      <c r="G12" s="1" t="s">
        <v>12</v>
      </c>
      <c r="H12" s="1" t="s">
        <v>271</v>
      </c>
      <c r="I12" s="1" t="s">
        <v>14</v>
      </c>
      <c r="J12" s="1" t="s">
        <v>272</v>
      </c>
    </row>
    <row r="13" spans="1:10">
      <c r="A13" s="1">
        <v>12</v>
      </c>
      <c r="B13" s="1" t="s">
        <v>266</v>
      </c>
      <c r="C13" s="1" t="s">
        <v>267</v>
      </c>
      <c r="D13" s="1" t="s">
        <v>268</v>
      </c>
      <c r="E13" s="1"/>
      <c r="F13" s="1">
        <v>28670000</v>
      </c>
      <c r="G13" s="1" t="s">
        <v>12</v>
      </c>
      <c r="H13" s="1" t="s">
        <v>226</v>
      </c>
      <c r="I13" s="1" t="s">
        <v>67</v>
      </c>
      <c r="J13" s="1" t="s">
        <v>269</v>
      </c>
    </row>
    <row r="14" spans="1:10">
      <c r="A14" s="1">
        <v>13</v>
      </c>
      <c r="B14" s="1" t="s">
        <v>266</v>
      </c>
      <c r="C14" s="1" t="s">
        <v>267</v>
      </c>
      <c r="D14" s="1" t="s">
        <v>268</v>
      </c>
      <c r="E14" s="1"/>
      <c r="F14" s="1">
        <v>28060000</v>
      </c>
      <c r="G14" s="1" t="s">
        <v>12</v>
      </c>
      <c r="H14" s="1" t="s">
        <v>226</v>
      </c>
      <c r="I14" s="1" t="s">
        <v>67</v>
      </c>
      <c r="J14" s="1" t="s">
        <v>269</v>
      </c>
    </row>
    <row r="15" spans="1:10">
      <c r="A15" s="1">
        <v>14</v>
      </c>
      <c r="B15" s="1" t="s">
        <v>16</v>
      </c>
      <c r="C15" s="1" t="s">
        <v>273</v>
      </c>
      <c r="D15" s="1" t="s">
        <v>274</v>
      </c>
      <c r="E15" s="1"/>
      <c r="F15" s="1">
        <v>10248000</v>
      </c>
      <c r="G15" s="1" t="s">
        <v>12</v>
      </c>
      <c r="H15" s="1" t="s">
        <v>214</v>
      </c>
      <c r="I15" s="1" t="s">
        <v>14</v>
      </c>
      <c r="J15" s="1" t="s">
        <v>275</v>
      </c>
    </row>
    <row r="16" spans="1:10">
      <c r="A16" s="1">
        <v>15</v>
      </c>
      <c r="B16" s="1" t="s">
        <v>276</v>
      </c>
      <c r="C16" s="1" t="s">
        <v>277</v>
      </c>
      <c r="D16" s="1" t="s">
        <v>274</v>
      </c>
      <c r="E16" s="1"/>
      <c r="F16" s="1">
        <v>5450000</v>
      </c>
      <c r="G16" s="1" t="s">
        <v>12</v>
      </c>
      <c r="H16" s="1" t="s">
        <v>278</v>
      </c>
      <c r="I16" s="1" t="s">
        <v>14</v>
      </c>
      <c r="J16" s="1" t="s">
        <v>279</v>
      </c>
    </row>
    <row r="17" spans="1:10">
      <c r="A17" s="1">
        <v>16</v>
      </c>
      <c r="B17" s="1" t="s">
        <v>280</v>
      </c>
      <c r="C17" s="1" t="s">
        <v>281</v>
      </c>
      <c r="D17" s="1" t="s">
        <v>282</v>
      </c>
      <c r="E17" s="1"/>
      <c r="F17" s="1">
        <v>285480</v>
      </c>
      <c r="G17" s="1" t="s">
        <v>12</v>
      </c>
      <c r="H17" s="1" t="s">
        <v>283</v>
      </c>
      <c r="I17" s="1" t="s">
        <v>14</v>
      </c>
      <c r="J17" s="1" t="s">
        <v>284</v>
      </c>
    </row>
    <row r="18" spans="1:10">
      <c r="A18" s="1">
        <v>17</v>
      </c>
      <c r="B18" s="1" t="s">
        <v>285</v>
      </c>
      <c r="C18" s="1" t="s">
        <v>286</v>
      </c>
      <c r="D18" s="1" t="s">
        <v>287</v>
      </c>
      <c r="E18" s="1"/>
      <c r="F18" s="1">
        <v>2854800</v>
      </c>
      <c r="G18" s="1" t="s">
        <v>12</v>
      </c>
      <c r="H18" s="1" t="s">
        <v>288</v>
      </c>
      <c r="I18" s="1" t="s">
        <v>38</v>
      </c>
      <c r="J18" s="1" t="s">
        <v>289</v>
      </c>
    </row>
    <row r="19" spans="1:10">
      <c r="A19" s="1">
        <v>18</v>
      </c>
      <c r="B19" s="1" t="s">
        <v>285</v>
      </c>
      <c r="C19" s="1" t="s">
        <v>290</v>
      </c>
      <c r="D19" s="1" t="s">
        <v>287</v>
      </c>
      <c r="E19" s="1"/>
      <c r="F19" s="1">
        <v>8601907</v>
      </c>
      <c r="G19" s="1" t="s">
        <v>12</v>
      </c>
      <c r="H19" s="1" t="s">
        <v>147</v>
      </c>
      <c r="I19" s="1" t="s">
        <v>38</v>
      </c>
      <c r="J19" s="1" t="s">
        <v>291</v>
      </c>
    </row>
    <row r="20" spans="1:10">
      <c r="A20" s="1">
        <v>19</v>
      </c>
      <c r="B20" s="1" t="s">
        <v>119</v>
      </c>
      <c r="C20" s="1" t="s">
        <v>155</v>
      </c>
      <c r="D20" s="1" t="s">
        <v>287</v>
      </c>
      <c r="E20" s="1"/>
      <c r="F20" s="1">
        <v>3974760</v>
      </c>
      <c r="G20" s="1" t="s">
        <v>12</v>
      </c>
      <c r="H20" s="1" t="s">
        <v>288</v>
      </c>
      <c r="I20" s="1" t="s">
        <v>67</v>
      </c>
      <c r="J20" s="1" t="s">
        <v>292</v>
      </c>
    </row>
    <row r="21" spans="1:10">
      <c r="A21" s="1">
        <v>20</v>
      </c>
      <c r="B21" s="1" t="s">
        <v>127</v>
      </c>
      <c r="C21" s="1" t="s">
        <v>293</v>
      </c>
      <c r="D21" s="1" t="s">
        <v>294</v>
      </c>
      <c r="E21" s="1"/>
      <c r="F21" s="1">
        <v>5041040</v>
      </c>
      <c r="G21" s="1" t="s">
        <v>12</v>
      </c>
      <c r="H21" s="1" t="s">
        <v>295</v>
      </c>
      <c r="I21" s="1" t="s">
        <v>50</v>
      </c>
      <c r="J21" s="1" t="s">
        <v>296</v>
      </c>
    </row>
    <row r="22" spans="1:10">
      <c r="A22" s="1">
        <v>21</v>
      </c>
      <c r="B22" s="1" t="s">
        <v>297</v>
      </c>
      <c r="C22" s="1" t="s">
        <v>298</v>
      </c>
      <c r="D22" s="1" t="s">
        <v>299</v>
      </c>
      <c r="E22" s="1"/>
      <c r="F22" s="1">
        <v>23517000</v>
      </c>
      <c r="G22" s="1" t="s">
        <v>12</v>
      </c>
      <c r="H22" s="1" t="s">
        <v>283</v>
      </c>
      <c r="I22" s="1" t="s">
        <v>32</v>
      </c>
      <c r="J22" s="1" t="s">
        <v>300</v>
      </c>
    </row>
    <row r="23" spans="1:10">
      <c r="A23" s="1">
        <v>22</v>
      </c>
      <c r="B23" s="1" t="s">
        <v>216</v>
      </c>
      <c r="C23" s="1" t="s">
        <v>301</v>
      </c>
      <c r="D23" s="1" t="s">
        <v>302</v>
      </c>
      <c r="E23" s="1"/>
      <c r="F23" s="1">
        <v>2587376</v>
      </c>
      <c r="G23" s="1" t="s">
        <v>12</v>
      </c>
      <c r="H23" s="1" t="s">
        <v>303</v>
      </c>
      <c r="I23" s="1" t="s">
        <v>38</v>
      </c>
      <c r="J23" s="1" t="s">
        <v>304</v>
      </c>
    </row>
    <row r="24" spans="1:10">
      <c r="A24" s="1">
        <v>23</v>
      </c>
      <c r="B24" s="1" t="s">
        <v>150</v>
      </c>
      <c r="C24" s="1" t="s">
        <v>195</v>
      </c>
      <c r="D24" s="1" t="s">
        <v>305</v>
      </c>
      <c r="E24" s="1">
        <v>8601000</v>
      </c>
      <c r="F24" s="1"/>
      <c r="G24" s="1" t="s">
        <v>55</v>
      </c>
      <c r="H24" s="1" t="s">
        <v>84</v>
      </c>
      <c r="I24" s="1" t="s">
        <v>14</v>
      </c>
      <c r="J24" s="1"/>
    </row>
    <row r="25" spans="1:10">
      <c r="A25" s="1">
        <v>24</v>
      </c>
      <c r="B25" s="1" t="s">
        <v>306</v>
      </c>
      <c r="C25" s="1" t="s">
        <v>307</v>
      </c>
      <c r="D25" s="1" t="s">
        <v>308</v>
      </c>
      <c r="E25" s="1"/>
      <c r="F25" s="1">
        <v>399672</v>
      </c>
      <c r="G25" s="1" t="s">
        <v>12</v>
      </c>
      <c r="H25" s="1" t="s">
        <v>226</v>
      </c>
      <c r="I25" s="1" t="s">
        <v>14</v>
      </c>
      <c r="J25" s="1" t="s">
        <v>309</v>
      </c>
    </row>
    <row r="26" spans="1:10">
      <c r="A26" s="1" t="s">
        <v>22</v>
      </c>
      <c r="B26" s="1"/>
      <c r="C26" s="1"/>
      <c r="D26" s="1"/>
      <c r="E26" s="1">
        <f>SUM(E2:E25)</f>
        <v>17202000</v>
      </c>
      <c r="F26" s="1">
        <f>SUM(F2:F25)</f>
        <v>139792389</v>
      </c>
      <c r="G26" s="1"/>
      <c r="H26" s="1"/>
      <c r="I26" s="1"/>
      <c r="J26" s="1"/>
    </row>
    <row r="27" spans="1:10">
      <c r="A27" s="1" t="s">
        <v>23</v>
      </c>
      <c r="B27" s="1"/>
      <c r="C27" s="1"/>
      <c r="D27" s="1"/>
      <c r="E27" s="1"/>
      <c r="F27" s="1">
        <f>SUM(E26:F26)</f>
        <v>156994389</v>
      </c>
      <c r="G27" s="1"/>
      <c r="H27" s="1"/>
      <c r="I27" s="1"/>
      <c r="J27" s="1"/>
    </row>
    <row r="28" spans="1:10">
      <c r="A28" s="2"/>
      <c r="B28" s="2"/>
      <c r="C28" s="2"/>
      <c r="D28" s="2"/>
      <c r="E28" s="2"/>
      <c r="F28" s="2"/>
      <c r="G28" s="2"/>
      <c r="H28" s="2"/>
      <c r="I28" s="2"/>
      <c r="J2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4"/>
  <sheetViews>
    <sheetView tabSelected="0" workbookViewId="0" showGridLines="true" showRowColHeaders="1">
      <selection activeCell="A23" sqref="A23:J24"/>
    </sheetView>
  </sheetViews>
  <sheetFormatPr defaultRowHeight="14.4" outlineLevelRow="0" outlineLevelCol="0"/>
  <cols>
    <col min="1" max="1" width="8.140869" bestFit="true" customWidth="true" style="0"/>
    <col min="2" max="2" width="24.708252" bestFit="true" customWidth="true" style="0"/>
    <col min="3" max="3" width="34.134521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5.281982" bestFit="true" customWidth="true" style="0"/>
    <col min="10" max="10" width="30.563965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58</v>
      </c>
      <c r="C2" s="1" t="s">
        <v>310</v>
      </c>
      <c r="D2" s="1"/>
      <c r="E2" s="1"/>
      <c r="F2" s="1">
        <v>2352000</v>
      </c>
      <c r="G2" s="1" t="s">
        <v>12</v>
      </c>
      <c r="H2" s="1" t="s">
        <v>84</v>
      </c>
      <c r="I2" s="1" t="s">
        <v>38</v>
      </c>
      <c r="J2" s="1"/>
    </row>
    <row r="3" spans="1:10">
      <c r="A3" s="1">
        <v>2</v>
      </c>
      <c r="B3" s="1" t="s">
        <v>311</v>
      </c>
      <c r="C3" s="1" t="s">
        <v>312</v>
      </c>
      <c r="D3" s="1"/>
      <c r="E3" s="1"/>
      <c r="F3" s="1">
        <v>23287</v>
      </c>
      <c r="G3" s="1" t="s">
        <v>12</v>
      </c>
      <c r="H3" s="1" t="s">
        <v>84</v>
      </c>
      <c r="I3" s="1" t="s">
        <v>14</v>
      </c>
      <c r="J3" s="1"/>
    </row>
    <row r="4" spans="1:10">
      <c r="A4" s="1">
        <v>3</v>
      </c>
      <c r="B4" s="1" t="s">
        <v>313</v>
      </c>
      <c r="C4" s="1" t="s">
        <v>314</v>
      </c>
      <c r="D4" s="1"/>
      <c r="E4" s="1">
        <v>1218000</v>
      </c>
      <c r="F4" s="1"/>
      <c r="G4" s="1" t="s">
        <v>55</v>
      </c>
      <c r="H4" s="1" t="s">
        <v>84</v>
      </c>
      <c r="I4" s="1" t="s">
        <v>50</v>
      </c>
      <c r="J4" s="1"/>
    </row>
    <row r="5" spans="1:10">
      <c r="A5" s="1">
        <v>4</v>
      </c>
      <c r="B5" s="1" t="s">
        <v>313</v>
      </c>
      <c r="C5" s="1" t="s">
        <v>314</v>
      </c>
      <c r="D5" s="1"/>
      <c r="E5" s="1"/>
      <c r="F5" s="1">
        <v>1218000</v>
      </c>
      <c r="G5" s="1" t="s">
        <v>12</v>
      </c>
      <c r="H5" s="1" t="s">
        <v>84</v>
      </c>
      <c r="I5" s="1" t="s">
        <v>50</v>
      </c>
      <c r="J5" s="1"/>
    </row>
    <row r="6" spans="1:10">
      <c r="A6" s="1">
        <v>5</v>
      </c>
      <c r="B6" s="1" t="s">
        <v>150</v>
      </c>
      <c r="C6" s="1" t="s">
        <v>195</v>
      </c>
      <c r="D6" s="1"/>
      <c r="E6" s="1">
        <v>8601000</v>
      </c>
      <c r="F6" s="1"/>
      <c r="G6" s="1" t="s">
        <v>55</v>
      </c>
      <c r="H6" s="1" t="s">
        <v>84</v>
      </c>
      <c r="I6" s="1" t="s">
        <v>14</v>
      </c>
      <c r="J6" s="1"/>
    </row>
    <row r="7" spans="1:10">
      <c r="A7" s="1">
        <v>6</v>
      </c>
      <c r="B7" s="1" t="s">
        <v>123</v>
      </c>
      <c r="C7" s="1" t="s">
        <v>315</v>
      </c>
      <c r="D7" s="1"/>
      <c r="E7" s="1"/>
      <c r="F7" s="1">
        <v>190320</v>
      </c>
      <c r="G7" s="1" t="s">
        <v>12</v>
      </c>
      <c r="H7" s="1" t="s">
        <v>84</v>
      </c>
      <c r="I7" s="1" t="s">
        <v>38</v>
      </c>
      <c r="J7" s="1"/>
    </row>
    <row r="8" spans="1:10">
      <c r="A8" s="1">
        <v>7</v>
      </c>
      <c r="B8" s="1" t="s">
        <v>266</v>
      </c>
      <c r="C8" s="1" t="s">
        <v>316</v>
      </c>
      <c r="D8" s="1"/>
      <c r="E8" s="1"/>
      <c r="F8" s="1">
        <v>5490000</v>
      </c>
      <c r="G8" s="1" t="s">
        <v>12</v>
      </c>
      <c r="H8" s="1" t="s">
        <v>84</v>
      </c>
      <c r="I8" s="1" t="s">
        <v>67</v>
      </c>
      <c r="J8" s="1"/>
    </row>
    <row r="9" spans="1:10">
      <c r="A9" s="1">
        <v>8</v>
      </c>
      <c r="B9" s="1" t="s">
        <v>317</v>
      </c>
      <c r="C9" s="1" t="s">
        <v>318</v>
      </c>
      <c r="D9" s="1"/>
      <c r="E9" s="1">
        <v>549000</v>
      </c>
      <c r="F9" s="1"/>
      <c r="G9" s="1" t="s">
        <v>55</v>
      </c>
      <c r="H9" s="1" t="s">
        <v>84</v>
      </c>
      <c r="I9" s="1" t="s">
        <v>14</v>
      </c>
      <c r="J9" s="1"/>
    </row>
    <row r="10" spans="1:10">
      <c r="A10" s="1">
        <v>9</v>
      </c>
      <c r="B10" s="1" t="s">
        <v>319</v>
      </c>
      <c r="C10" s="1" t="s">
        <v>320</v>
      </c>
      <c r="D10" s="1"/>
      <c r="E10" s="1"/>
      <c r="F10" s="1">
        <v>1932000</v>
      </c>
      <c r="G10" s="1" t="s">
        <v>12</v>
      </c>
      <c r="H10" s="1" t="s">
        <v>84</v>
      </c>
      <c r="I10" s="1" t="s">
        <v>44</v>
      </c>
      <c r="J10" s="1"/>
    </row>
    <row r="11" spans="1:10">
      <c r="A11" s="1">
        <v>10</v>
      </c>
      <c r="B11" s="1" t="s">
        <v>46</v>
      </c>
      <c r="C11" s="1" t="s">
        <v>47</v>
      </c>
      <c r="D11" s="1"/>
      <c r="E11" s="1">
        <v>1646950</v>
      </c>
      <c r="F11" s="1"/>
      <c r="G11" s="1" t="s">
        <v>55</v>
      </c>
      <c r="H11" s="1" t="s">
        <v>49</v>
      </c>
      <c r="I11" s="1" t="s">
        <v>50</v>
      </c>
      <c r="J11" s="1"/>
    </row>
    <row r="12" spans="1:10">
      <c r="A12" s="1">
        <v>11</v>
      </c>
      <c r="B12" s="1" t="s">
        <v>266</v>
      </c>
      <c r="C12" s="1" t="s">
        <v>321</v>
      </c>
      <c r="D12" s="1"/>
      <c r="E12" s="1"/>
      <c r="F12" s="1">
        <v>18179593</v>
      </c>
      <c r="G12" s="1" t="s">
        <v>12</v>
      </c>
      <c r="H12" s="1" t="s">
        <v>84</v>
      </c>
      <c r="I12" s="1" t="s">
        <v>67</v>
      </c>
      <c r="J12" s="1"/>
    </row>
    <row r="13" spans="1:10">
      <c r="A13" s="1">
        <v>12</v>
      </c>
      <c r="B13" s="1" t="s">
        <v>322</v>
      </c>
      <c r="C13" s="1" t="s">
        <v>323</v>
      </c>
      <c r="D13" s="1"/>
      <c r="E13" s="1"/>
      <c r="F13" s="1">
        <v>8296000</v>
      </c>
      <c r="G13" s="1" t="s">
        <v>12</v>
      </c>
      <c r="H13" s="1" t="s">
        <v>84</v>
      </c>
      <c r="I13" s="1" t="s">
        <v>67</v>
      </c>
      <c r="J13" s="1"/>
    </row>
    <row r="14" spans="1:10">
      <c r="A14" s="1">
        <v>13</v>
      </c>
      <c r="B14" s="1" t="s">
        <v>324</v>
      </c>
      <c r="C14" s="1" t="s">
        <v>325</v>
      </c>
      <c r="D14" s="1"/>
      <c r="E14" s="1"/>
      <c r="F14" s="1">
        <v>111985</v>
      </c>
      <c r="G14" s="1" t="s">
        <v>12</v>
      </c>
      <c r="H14" s="1" t="s">
        <v>84</v>
      </c>
      <c r="I14" s="1" t="s">
        <v>14</v>
      </c>
      <c r="J14" s="1"/>
    </row>
    <row r="15" spans="1:10">
      <c r="A15" s="1">
        <v>14</v>
      </c>
      <c r="B15" s="1" t="s">
        <v>185</v>
      </c>
      <c r="C15" s="1" t="s">
        <v>326</v>
      </c>
      <c r="D15" s="1"/>
      <c r="E15" s="1"/>
      <c r="F15" s="1">
        <v>63440</v>
      </c>
      <c r="G15" s="1" t="s">
        <v>12</v>
      </c>
      <c r="H15" s="1" t="s">
        <v>84</v>
      </c>
      <c r="I15" s="1" t="s">
        <v>188</v>
      </c>
      <c r="J15" s="1"/>
    </row>
    <row r="16" spans="1:10">
      <c r="A16" s="1">
        <v>15</v>
      </c>
      <c r="B16" s="1" t="s">
        <v>327</v>
      </c>
      <c r="C16" s="1" t="s">
        <v>328</v>
      </c>
      <c r="D16" s="1"/>
      <c r="E16" s="1"/>
      <c r="F16" s="1">
        <v>14640000</v>
      </c>
      <c r="G16" s="1" t="s">
        <v>12</v>
      </c>
      <c r="H16" s="1" t="s">
        <v>84</v>
      </c>
      <c r="I16" s="1" t="s">
        <v>14</v>
      </c>
      <c r="J16" s="1"/>
    </row>
    <row r="17" spans="1:10">
      <c r="A17" s="1">
        <v>16</v>
      </c>
      <c r="B17" s="1" t="s">
        <v>96</v>
      </c>
      <c r="C17" s="1" t="s">
        <v>97</v>
      </c>
      <c r="D17" s="1"/>
      <c r="E17" s="1">
        <v>1024800</v>
      </c>
      <c r="F17" s="1"/>
      <c r="G17" s="1" t="s">
        <v>55</v>
      </c>
      <c r="H17" s="1" t="s">
        <v>84</v>
      </c>
      <c r="I17" s="1" t="s">
        <v>38</v>
      </c>
      <c r="J17" s="1"/>
    </row>
    <row r="18" spans="1:10">
      <c r="A18" s="1">
        <v>17</v>
      </c>
      <c r="B18" s="1" t="s">
        <v>317</v>
      </c>
      <c r="C18" s="1" t="s">
        <v>318</v>
      </c>
      <c r="D18" s="1"/>
      <c r="E18" s="1"/>
      <c r="F18" s="1">
        <v>1281000</v>
      </c>
      <c r="G18" s="1" t="s">
        <v>12</v>
      </c>
      <c r="H18" s="1" t="s">
        <v>84</v>
      </c>
      <c r="I18" s="1" t="s">
        <v>14</v>
      </c>
      <c r="J18" s="1"/>
    </row>
    <row r="19" spans="1:10">
      <c r="A19" s="1">
        <v>18</v>
      </c>
      <c r="B19" s="1" t="s">
        <v>231</v>
      </c>
      <c r="C19" s="1" t="s">
        <v>329</v>
      </c>
      <c r="D19" s="1"/>
      <c r="E19" s="1"/>
      <c r="F19" s="1">
        <v>7686000</v>
      </c>
      <c r="G19" s="1" t="s">
        <v>12</v>
      </c>
      <c r="H19" s="1" t="s">
        <v>84</v>
      </c>
      <c r="I19" s="1" t="s">
        <v>67</v>
      </c>
      <c r="J19" s="1"/>
    </row>
    <row r="20" spans="1:10">
      <c r="A20" s="1">
        <v>19</v>
      </c>
      <c r="B20" s="1" t="s">
        <v>324</v>
      </c>
      <c r="C20" s="1" t="s">
        <v>330</v>
      </c>
      <c r="D20" s="1"/>
      <c r="E20" s="1"/>
      <c r="F20" s="1">
        <v>41053612</v>
      </c>
      <c r="G20" s="1" t="s">
        <v>12</v>
      </c>
      <c r="H20" s="1" t="s">
        <v>84</v>
      </c>
      <c r="I20" s="1" t="s">
        <v>14</v>
      </c>
      <c r="J20" s="1"/>
    </row>
    <row r="21" spans="1:10">
      <c r="A21" s="1">
        <v>20</v>
      </c>
      <c r="B21" s="1" t="s">
        <v>331</v>
      </c>
      <c r="C21" s="1" t="s">
        <v>332</v>
      </c>
      <c r="D21" s="1"/>
      <c r="E21" s="1"/>
      <c r="F21" s="1">
        <v>118950</v>
      </c>
      <c r="G21" s="1" t="s">
        <v>12</v>
      </c>
      <c r="H21" s="1" t="s">
        <v>84</v>
      </c>
      <c r="I21" s="1" t="s">
        <v>188</v>
      </c>
      <c r="J21" s="1"/>
    </row>
    <row r="22" spans="1:10">
      <c r="A22" s="1" t="s">
        <v>22</v>
      </c>
      <c r="B22" s="1"/>
      <c r="C22" s="1"/>
      <c r="D22" s="1"/>
      <c r="E22" s="1">
        <f>SUM(E2:E21)</f>
        <v>13039750</v>
      </c>
      <c r="F22" s="1">
        <f>SUM(F2:F21)</f>
        <v>102636187</v>
      </c>
      <c r="G22" s="1"/>
      <c r="H22" s="1"/>
      <c r="I22" s="1"/>
      <c r="J22" s="1"/>
    </row>
    <row r="23" spans="1:10">
      <c r="A23" s="1" t="s">
        <v>23</v>
      </c>
      <c r="B23" s="1"/>
      <c r="C23" s="1"/>
      <c r="D23" s="1"/>
      <c r="E23" s="1"/>
      <c r="F23" s="1">
        <f>SUM(E22:F22)</f>
        <v>115675937</v>
      </c>
      <c r="G23" s="1"/>
      <c r="H23" s="1"/>
      <c r="I23" s="1"/>
      <c r="J23" s="1"/>
    </row>
    <row r="24" spans="1:10">
      <c r="A24" s="2"/>
      <c r="B24" s="2"/>
      <c r="C24" s="2"/>
      <c r="D24" s="2"/>
      <c r="E24" s="2"/>
      <c r="F24" s="2"/>
      <c r="G24" s="2"/>
      <c r="H24" s="2"/>
      <c r="I24" s="2"/>
      <c r="J2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5"/>
  <sheetViews>
    <sheetView tabSelected="0" workbookViewId="0" showGridLines="true" showRowColHeaders="1">
      <selection activeCell="A4" sqref="A4:J5"/>
    </sheetView>
  </sheetViews>
  <sheetFormatPr defaultRowHeight="14.4" outlineLevelRow="0" outlineLevelCol="0"/>
  <cols>
    <col min="1" max="1" width="8.140869" bestFit="true" customWidth="true" style="0"/>
    <col min="2" max="2" width="15.281982" bestFit="true" customWidth="true" style="0"/>
    <col min="3" max="3" width="29.421387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5.281982" bestFit="true" customWidth="true" style="0"/>
    <col min="10" max="10" width="38.847656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24</v>
      </c>
      <c r="C2" s="1" t="s">
        <v>25</v>
      </c>
      <c r="D2" s="1" t="s">
        <v>26</v>
      </c>
      <c r="E2" s="1"/>
      <c r="F2" s="1">
        <v>639001</v>
      </c>
      <c r="G2" s="1" t="s">
        <v>12</v>
      </c>
      <c r="H2" s="1" t="s">
        <v>27</v>
      </c>
      <c r="I2" s="1" t="s">
        <v>20</v>
      </c>
      <c r="J2" s="1" t="s">
        <v>28</v>
      </c>
    </row>
    <row r="3" spans="1:10">
      <c r="A3" s="1" t="s">
        <v>22</v>
      </c>
      <c r="B3" s="1"/>
      <c r="C3" s="1"/>
      <c r="D3" s="1"/>
      <c r="E3" s="1">
        <f>SUM(E2:E2)</f>
        <v>0</v>
      </c>
      <c r="F3" s="1">
        <f>SUM(F2:F2)</f>
        <v>639001</v>
      </c>
      <c r="G3" s="1"/>
      <c r="H3" s="1"/>
      <c r="I3" s="1"/>
      <c r="J3" s="1"/>
    </row>
    <row r="4" spans="1:10">
      <c r="A4" s="1" t="s">
        <v>23</v>
      </c>
      <c r="B4" s="1"/>
      <c r="C4" s="1"/>
      <c r="D4" s="1"/>
      <c r="E4" s="1"/>
      <c r="F4" s="1">
        <f>SUM(E3:F3)</f>
        <v>639001</v>
      </c>
      <c r="G4" s="1"/>
      <c r="H4" s="1"/>
      <c r="I4" s="1"/>
      <c r="J4" s="1"/>
    </row>
    <row r="5" spans="1:10">
      <c r="A5" s="2"/>
      <c r="B5" s="2"/>
      <c r="C5" s="2"/>
      <c r="D5" s="2"/>
      <c r="E5" s="2"/>
      <c r="F5" s="2"/>
      <c r="G5" s="2"/>
      <c r="H5" s="2"/>
      <c r="I5" s="2"/>
      <c r="J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5"/>
  <sheetViews>
    <sheetView tabSelected="0" workbookViewId="0" showGridLines="true" showRowColHeaders="1">
      <selection activeCell="A4" sqref="A4:J5"/>
    </sheetView>
  </sheetViews>
  <sheetFormatPr defaultRowHeight="14.4" outlineLevelRow="0" outlineLevelCol="0"/>
  <cols>
    <col min="1" max="1" width="8.140869" bestFit="true" customWidth="true" style="0"/>
    <col min="2" max="2" width="15.281982" bestFit="true" customWidth="true" style="0"/>
    <col min="3" max="3" width="29.421387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5.281982" bestFit="true" customWidth="true" style="0"/>
    <col min="10" max="10" width="31.706543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24</v>
      </c>
      <c r="C2" s="1" t="s">
        <v>29</v>
      </c>
      <c r="D2" s="1" t="s">
        <v>30</v>
      </c>
      <c r="E2" s="1"/>
      <c r="F2" s="1">
        <v>647276</v>
      </c>
      <c r="G2" s="1" t="s">
        <v>12</v>
      </c>
      <c r="H2" s="1" t="s">
        <v>31</v>
      </c>
      <c r="I2" s="1" t="s">
        <v>32</v>
      </c>
      <c r="J2" s="1" t="s">
        <v>33</v>
      </c>
    </row>
    <row r="3" spans="1:10">
      <c r="A3" s="1" t="s">
        <v>22</v>
      </c>
      <c r="B3" s="1"/>
      <c r="C3" s="1"/>
      <c r="D3" s="1"/>
      <c r="E3" s="1">
        <f>SUM(E2:E2)</f>
        <v>0</v>
      </c>
      <c r="F3" s="1">
        <f>SUM(F2:F2)</f>
        <v>647276</v>
      </c>
      <c r="G3" s="1"/>
      <c r="H3" s="1"/>
      <c r="I3" s="1"/>
      <c r="J3" s="1"/>
    </row>
    <row r="4" spans="1:10">
      <c r="A4" s="1" t="s">
        <v>23</v>
      </c>
      <c r="B4" s="1"/>
      <c r="C4" s="1"/>
      <c r="D4" s="1"/>
      <c r="E4" s="1"/>
      <c r="F4" s="1">
        <f>SUM(E3:F3)</f>
        <v>647276</v>
      </c>
      <c r="G4" s="1"/>
      <c r="H4" s="1"/>
      <c r="I4" s="1"/>
      <c r="J4" s="1"/>
    </row>
    <row r="5" spans="1:10">
      <c r="A5" s="2"/>
      <c r="B5" s="2"/>
      <c r="C5" s="2"/>
      <c r="D5" s="2"/>
      <c r="E5" s="2"/>
      <c r="F5" s="2"/>
      <c r="G5" s="2"/>
      <c r="H5" s="2"/>
      <c r="I5" s="2"/>
      <c r="J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5"/>
  <sheetViews>
    <sheetView tabSelected="0" workbookViewId="0" showGridLines="true" showRowColHeaders="1">
      <selection activeCell="A4" sqref="A4:J5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28.135986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2.854004" bestFit="true" customWidth="true" style="0"/>
    <col min="10" max="10" width="45.845947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34</v>
      </c>
      <c r="C2" s="1" t="s">
        <v>35</v>
      </c>
      <c r="D2" s="1" t="s">
        <v>36</v>
      </c>
      <c r="E2" s="1"/>
      <c r="F2" s="1">
        <v>2000</v>
      </c>
      <c r="G2" s="1" t="s">
        <v>12</v>
      </c>
      <c r="H2" s="1" t="s">
        <v>37</v>
      </c>
      <c r="I2" s="1" t="s">
        <v>38</v>
      </c>
      <c r="J2" s="1" t="s">
        <v>39</v>
      </c>
    </row>
    <row r="3" spans="1:10">
      <c r="A3" s="1" t="s">
        <v>22</v>
      </c>
      <c r="B3" s="1"/>
      <c r="C3" s="1"/>
      <c r="D3" s="1"/>
      <c r="E3" s="1">
        <f>SUM(E2:E2)</f>
        <v>0</v>
      </c>
      <c r="F3" s="1">
        <f>SUM(F2:F2)</f>
        <v>2000</v>
      </c>
      <c r="G3" s="1"/>
      <c r="H3" s="1"/>
      <c r="I3" s="1"/>
      <c r="J3" s="1"/>
    </row>
    <row r="4" spans="1:10">
      <c r="A4" s="1" t="s">
        <v>23</v>
      </c>
      <c r="B4" s="1"/>
      <c r="C4" s="1"/>
      <c r="D4" s="1"/>
      <c r="E4" s="1"/>
      <c r="F4" s="1">
        <f>SUM(E3:F3)</f>
        <v>2000</v>
      </c>
      <c r="G4" s="1"/>
      <c r="H4" s="1"/>
      <c r="I4" s="1"/>
      <c r="J4" s="1"/>
    </row>
    <row r="5" spans="1:10">
      <c r="A5" s="2"/>
      <c r="B5" s="2"/>
      <c r="C5" s="2"/>
      <c r="D5" s="2"/>
      <c r="E5" s="2"/>
      <c r="F5" s="2"/>
      <c r="G5" s="2"/>
      <c r="H5" s="2"/>
      <c r="I5" s="2"/>
      <c r="J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7"/>
  <sheetViews>
    <sheetView tabSelected="0" workbookViewId="0" showGridLines="true" showRowColHeaders="1">
      <selection activeCell="A6" sqref="A6:J7"/>
    </sheetView>
  </sheetViews>
  <sheetFormatPr defaultRowHeight="14.4" outlineLevelRow="0" outlineLevelCol="0"/>
  <cols>
    <col min="1" max="1" width="8.140869" bestFit="true" customWidth="true" style="0"/>
    <col min="2" max="2" width="22.280273" bestFit="true" customWidth="true" style="0"/>
    <col min="3" max="3" width="38.847656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3.996582" bestFit="true" customWidth="true" style="0"/>
    <col min="10" max="10" width="45.845947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40</v>
      </c>
      <c r="C2" s="1" t="s">
        <v>41</v>
      </c>
      <c r="D2" s="1" t="s">
        <v>42</v>
      </c>
      <c r="E2" s="1"/>
      <c r="F2" s="1">
        <v>378000</v>
      </c>
      <c r="G2" s="1" t="s">
        <v>12</v>
      </c>
      <c r="H2" s="1" t="s">
        <v>43</v>
      </c>
      <c r="I2" s="1" t="s">
        <v>44</v>
      </c>
      <c r="J2" s="1" t="s">
        <v>45</v>
      </c>
    </row>
    <row r="3" spans="1:10">
      <c r="A3" s="1">
        <v>2</v>
      </c>
      <c r="B3" s="1" t="s">
        <v>46</v>
      </c>
      <c r="C3" s="1" t="s">
        <v>47</v>
      </c>
      <c r="D3" s="1" t="s">
        <v>48</v>
      </c>
      <c r="E3" s="1"/>
      <c r="F3" s="1">
        <v>1646950</v>
      </c>
      <c r="G3" s="1" t="s">
        <v>12</v>
      </c>
      <c r="H3" s="1" t="s">
        <v>49</v>
      </c>
      <c r="I3" s="1" t="s">
        <v>50</v>
      </c>
      <c r="J3" s="1" t="s">
        <v>51</v>
      </c>
    </row>
    <row r="4" spans="1:10">
      <c r="A4" s="1">
        <v>3</v>
      </c>
      <c r="B4" s="1" t="s">
        <v>52</v>
      </c>
      <c r="C4" s="1" t="s">
        <v>53</v>
      </c>
      <c r="D4" s="1" t="s">
        <v>54</v>
      </c>
      <c r="E4" s="1">
        <v>2263200</v>
      </c>
      <c r="F4" s="1"/>
      <c r="G4" s="1" t="s">
        <v>55</v>
      </c>
      <c r="H4" s="1" t="s">
        <v>56</v>
      </c>
      <c r="I4" s="1" t="s">
        <v>50</v>
      </c>
      <c r="J4" s="1" t="s">
        <v>57</v>
      </c>
    </row>
    <row r="5" spans="1:10">
      <c r="A5" s="1" t="s">
        <v>22</v>
      </c>
      <c r="B5" s="1"/>
      <c r="C5" s="1"/>
      <c r="D5" s="1"/>
      <c r="E5" s="1">
        <f>SUM(E2:E4)</f>
        <v>2263200</v>
      </c>
      <c r="F5" s="1">
        <f>SUM(F2:F4)</f>
        <v>2024950</v>
      </c>
      <c r="G5" s="1"/>
      <c r="H5" s="1"/>
      <c r="I5" s="1"/>
      <c r="J5" s="1"/>
    </row>
    <row r="6" spans="1:10">
      <c r="A6" s="1" t="s">
        <v>23</v>
      </c>
      <c r="B6" s="1"/>
      <c r="C6" s="1"/>
      <c r="D6" s="1"/>
      <c r="E6" s="1"/>
      <c r="F6" s="1">
        <f>SUM(E5:F5)</f>
        <v>4288150</v>
      </c>
      <c r="G6" s="1"/>
      <c r="H6" s="1"/>
      <c r="I6" s="1"/>
      <c r="J6" s="1"/>
    </row>
    <row r="7" spans="1:10">
      <c r="A7" s="2"/>
      <c r="B7" s="2"/>
      <c r="C7" s="2"/>
      <c r="D7" s="2"/>
      <c r="E7" s="2"/>
      <c r="F7" s="2"/>
      <c r="G7" s="2"/>
      <c r="H7" s="2"/>
      <c r="I7" s="2"/>
      <c r="J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8"/>
  <sheetViews>
    <sheetView tabSelected="0" workbookViewId="0" showGridLines="true" showRowColHeaders="1">
      <selection activeCell="A7" sqref="A7:J8"/>
    </sheetView>
  </sheetViews>
  <sheetFormatPr defaultRowHeight="14.4" outlineLevelRow="0" outlineLevelCol="0"/>
  <cols>
    <col min="1" max="1" width="8.140869" bestFit="true" customWidth="true" style="0"/>
    <col min="2" max="2" width="22.280273" bestFit="true" customWidth="true" style="0"/>
    <col min="3" max="3" width="31.706543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3.996582" bestFit="true" customWidth="true" style="0"/>
    <col min="10" max="10" width="45.845947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58</v>
      </c>
      <c r="C2" s="1" t="s">
        <v>59</v>
      </c>
      <c r="D2" s="1" t="s">
        <v>60</v>
      </c>
      <c r="E2" s="1"/>
      <c r="F2" s="1">
        <v>554400</v>
      </c>
      <c r="G2" s="1" t="s">
        <v>12</v>
      </c>
      <c r="H2" s="1" t="s">
        <v>61</v>
      </c>
      <c r="I2" s="1" t="s">
        <v>38</v>
      </c>
      <c r="J2" s="1" t="s">
        <v>62</v>
      </c>
    </row>
    <row r="3" spans="1:10">
      <c r="A3" s="1">
        <v>2</v>
      </c>
      <c r="B3" s="1" t="s">
        <v>63</v>
      </c>
      <c r="C3" s="1" t="s">
        <v>64</v>
      </c>
      <c r="D3" s="1" t="s">
        <v>65</v>
      </c>
      <c r="E3" s="1"/>
      <c r="F3" s="1">
        <v>9120000</v>
      </c>
      <c r="G3" s="1" t="s">
        <v>12</v>
      </c>
      <c r="H3" s="1" t="s">
        <v>66</v>
      </c>
      <c r="I3" s="1" t="s">
        <v>67</v>
      </c>
      <c r="J3" s="1" t="s">
        <v>68</v>
      </c>
    </row>
    <row r="4" spans="1:10">
      <c r="A4" s="1">
        <v>3</v>
      </c>
      <c r="B4" s="1" t="s">
        <v>52</v>
      </c>
      <c r="C4" s="1" t="s">
        <v>53</v>
      </c>
      <c r="D4" s="1" t="s">
        <v>69</v>
      </c>
      <c r="E4" s="1"/>
      <c r="F4" s="1">
        <v>2829000</v>
      </c>
      <c r="G4" s="1" t="s">
        <v>12</v>
      </c>
      <c r="H4" s="1" t="s">
        <v>56</v>
      </c>
      <c r="I4" s="1" t="s">
        <v>50</v>
      </c>
      <c r="J4" s="1" t="s">
        <v>70</v>
      </c>
    </row>
    <row r="5" spans="1:10">
      <c r="A5" s="1">
        <v>4</v>
      </c>
      <c r="B5" s="1" t="s">
        <v>71</v>
      </c>
      <c r="C5" s="1" t="s">
        <v>72</v>
      </c>
      <c r="D5" s="1" t="s">
        <v>73</v>
      </c>
      <c r="E5" s="1"/>
      <c r="F5" s="1">
        <v>2270631</v>
      </c>
      <c r="G5" s="1" t="s">
        <v>12</v>
      </c>
      <c r="H5" s="1" t="s">
        <v>74</v>
      </c>
      <c r="I5" s="1" t="s">
        <v>38</v>
      </c>
      <c r="J5" s="1" t="s">
        <v>75</v>
      </c>
    </row>
    <row r="6" spans="1:10">
      <c r="A6" s="1" t="s">
        <v>22</v>
      </c>
      <c r="B6" s="1"/>
      <c r="C6" s="1"/>
      <c r="D6" s="1"/>
      <c r="E6" s="1">
        <f>SUM(E2:E5)</f>
        <v>0</v>
      </c>
      <c r="F6" s="1">
        <f>SUM(F2:F5)</f>
        <v>14774031</v>
      </c>
      <c r="G6" s="1"/>
      <c r="H6" s="1"/>
      <c r="I6" s="1"/>
      <c r="J6" s="1"/>
    </row>
    <row r="7" spans="1:10">
      <c r="A7" s="1" t="s">
        <v>23</v>
      </c>
      <c r="B7" s="1"/>
      <c r="C7" s="1"/>
      <c r="D7" s="1"/>
      <c r="E7" s="1"/>
      <c r="F7" s="1">
        <f>SUM(E6:F6)</f>
        <v>14774031</v>
      </c>
      <c r="G7" s="1"/>
      <c r="H7" s="1"/>
      <c r="I7" s="1"/>
      <c r="J7" s="1"/>
    </row>
    <row r="8" spans="1:10">
      <c r="A8" s="2"/>
      <c r="B8" s="2"/>
      <c r="C8" s="2"/>
      <c r="D8" s="2"/>
      <c r="E8" s="2"/>
      <c r="F8" s="2"/>
      <c r="G8" s="2"/>
      <c r="H8" s="2"/>
      <c r="I8" s="2"/>
      <c r="J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7"/>
  <sheetViews>
    <sheetView tabSelected="0" workbookViewId="0" showGridLines="true" showRowColHeaders="1">
      <selection activeCell="A6" sqref="A6:J7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39.990234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3.996582" bestFit="true" customWidth="true" style="0"/>
    <col min="10" max="10" width="45.845947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76</v>
      </c>
      <c r="C2" s="1" t="s">
        <v>77</v>
      </c>
      <c r="D2" s="1" t="s">
        <v>78</v>
      </c>
      <c r="E2" s="1"/>
      <c r="F2" s="1">
        <v>41358</v>
      </c>
      <c r="G2" s="1" t="s">
        <v>12</v>
      </c>
      <c r="H2" s="1" t="s">
        <v>79</v>
      </c>
      <c r="I2" s="1" t="s">
        <v>67</v>
      </c>
      <c r="J2" s="1" t="s">
        <v>80</v>
      </c>
    </row>
    <row r="3" spans="1:10">
      <c r="A3" s="1">
        <v>2</v>
      </c>
      <c r="B3" s="1" t="s">
        <v>81</v>
      </c>
      <c r="C3" s="1" t="s">
        <v>82</v>
      </c>
      <c r="D3" s="1" t="s">
        <v>83</v>
      </c>
      <c r="E3" s="1"/>
      <c r="F3" s="1">
        <v>2627999</v>
      </c>
      <c r="G3" s="1" t="s">
        <v>12</v>
      </c>
      <c r="H3" s="1" t="s">
        <v>84</v>
      </c>
      <c r="I3" s="1" t="s">
        <v>85</v>
      </c>
      <c r="J3" s="1"/>
    </row>
    <row r="4" spans="1:10">
      <c r="A4" s="1">
        <v>3</v>
      </c>
      <c r="B4" s="1" t="s">
        <v>86</v>
      </c>
      <c r="C4" s="1" t="s">
        <v>87</v>
      </c>
      <c r="D4" s="1" t="s">
        <v>88</v>
      </c>
      <c r="E4" s="1"/>
      <c r="F4" s="1">
        <v>97600</v>
      </c>
      <c r="G4" s="1" t="s">
        <v>12</v>
      </c>
      <c r="H4" s="1" t="s">
        <v>89</v>
      </c>
      <c r="I4" s="1" t="s">
        <v>50</v>
      </c>
      <c r="J4" s="1" t="s">
        <v>90</v>
      </c>
    </row>
    <row r="5" spans="1:10">
      <c r="A5" s="1" t="s">
        <v>22</v>
      </c>
      <c r="B5" s="1"/>
      <c r="C5" s="1"/>
      <c r="D5" s="1"/>
      <c r="E5" s="1">
        <f>SUM(E2:E4)</f>
        <v>0</v>
      </c>
      <c r="F5" s="1">
        <f>SUM(F2:F4)</f>
        <v>2766957</v>
      </c>
      <c r="G5" s="1"/>
      <c r="H5" s="1"/>
      <c r="I5" s="1"/>
      <c r="J5" s="1"/>
    </row>
    <row r="6" spans="1:10">
      <c r="A6" s="1" t="s">
        <v>23</v>
      </c>
      <c r="B6" s="1"/>
      <c r="C6" s="1"/>
      <c r="D6" s="1"/>
      <c r="E6" s="1"/>
      <c r="F6" s="1">
        <f>SUM(E5:F5)</f>
        <v>2766957</v>
      </c>
      <c r="G6" s="1"/>
      <c r="H6" s="1"/>
      <c r="I6" s="1"/>
      <c r="J6" s="1"/>
    </row>
    <row r="7" spans="1:10">
      <c r="A7" s="2"/>
      <c r="B7" s="2"/>
      <c r="C7" s="2"/>
      <c r="D7" s="2"/>
      <c r="E7" s="2"/>
      <c r="F7" s="2"/>
      <c r="G7" s="2"/>
      <c r="H7" s="2"/>
      <c r="I7" s="2"/>
      <c r="J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8"/>
  <sheetViews>
    <sheetView tabSelected="0" workbookViewId="0" showGridLines="true" showRowColHeaders="1">
      <selection activeCell="A7" sqref="A7:J8"/>
    </sheetView>
  </sheetViews>
  <sheetFormatPr defaultRowHeight="14.4" outlineLevelRow="0" outlineLevelCol="0"/>
  <cols>
    <col min="1" max="1" width="8.140869" bestFit="true" customWidth="true" style="0"/>
    <col min="2" max="2" width="24.708252" bestFit="true" customWidth="true" style="0"/>
    <col min="3" max="3" width="32.991943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5.281982" bestFit="true" customWidth="true" style="0"/>
    <col min="10" max="10" width="45.845947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91</v>
      </c>
      <c r="C2" s="1" t="s">
        <v>92</v>
      </c>
      <c r="D2" s="1" t="s">
        <v>93</v>
      </c>
      <c r="E2" s="1"/>
      <c r="F2" s="1">
        <v>21000000</v>
      </c>
      <c r="G2" s="1" t="s">
        <v>12</v>
      </c>
      <c r="H2" s="1" t="s">
        <v>94</v>
      </c>
      <c r="I2" s="1" t="s">
        <v>32</v>
      </c>
      <c r="J2" s="1" t="s">
        <v>95</v>
      </c>
    </row>
    <row r="3" spans="1:10">
      <c r="A3" s="1">
        <v>2</v>
      </c>
      <c r="B3" s="1" t="s">
        <v>96</v>
      </c>
      <c r="C3" s="1" t="s">
        <v>97</v>
      </c>
      <c r="D3" s="1" t="s">
        <v>98</v>
      </c>
      <c r="E3" s="1"/>
      <c r="F3" s="1">
        <v>1024800</v>
      </c>
      <c r="G3" s="1" t="s">
        <v>12</v>
      </c>
      <c r="H3" s="1" t="s">
        <v>98</v>
      </c>
      <c r="I3" s="1" t="s">
        <v>38</v>
      </c>
      <c r="J3" s="1" t="s">
        <v>99</v>
      </c>
    </row>
    <row r="4" spans="1:10">
      <c r="A4" s="1">
        <v>3</v>
      </c>
      <c r="B4" s="1" t="s">
        <v>100</v>
      </c>
      <c r="C4" s="1" t="s">
        <v>101</v>
      </c>
      <c r="D4" s="1" t="s">
        <v>102</v>
      </c>
      <c r="E4" s="1"/>
      <c r="F4" s="1">
        <v>316224</v>
      </c>
      <c r="G4" s="1" t="s">
        <v>12</v>
      </c>
      <c r="H4" s="1" t="s">
        <v>103</v>
      </c>
      <c r="I4" s="1" t="s">
        <v>14</v>
      </c>
      <c r="J4" s="1" t="s">
        <v>104</v>
      </c>
    </row>
    <row r="5" spans="1:10">
      <c r="A5" s="1">
        <v>4</v>
      </c>
      <c r="B5" s="1" t="s">
        <v>105</v>
      </c>
      <c r="C5" s="1" t="s">
        <v>106</v>
      </c>
      <c r="D5" s="1" t="s">
        <v>107</v>
      </c>
      <c r="E5" s="1"/>
      <c r="F5" s="1">
        <v>3190300</v>
      </c>
      <c r="G5" s="1" t="s">
        <v>12</v>
      </c>
      <c r="H5" s="1" t="s">
        <v>108</v>
      </c>
      <c r="I5" s="1" t="s">
        <v>14</v>
      </c>
      <c r="J5" s="1" t="s">
        <v>109</v>
      </c>
    </row>
    <row r="6" spans="1:10">
      <c r="A6" s="1" t="s">
        <v>22</v>
      </c>
      <c r="B6" s="1"/>
      <c r="C6" s="1"/>
      <c r="D6" s="1"/>
      <c r="E6" s="1">
        <f>SUM(E2:E5)</f>
        <v>0</v>
      </c>
      <c r="F6" s="1">
        <f>SUM(F2:F5)</f>
        <v>25531324</v>
      </c>
      <c r="G6" s="1"/>
      <c r="H6" s="1"/>
      <c r="I6" s="1"/>
      <c r="J6" s="1"/>
    </row>
    <row r="7" spans="1:10">
      <c r="A7" s="1" t="s">
        <v>23</v>
      </c>
      <c r="B7" s="1"/>
      <c r="C7" s="1"/>
      <c r="D7" s="1"/>
      <c r="E7" s="1"/>
      <c r="F7" s="1">
        <f>SUM(E6:F6)</f>
        <v>25531324</v>
      </c>
      <c r="G7" s="1"/>
      <c r="H7" s="1"/>
      <c r="I7" s="1"/>
      <c r="J7" s="1"/>
    </row>
    <row r="8" spans="1:10">
      <c r="A8" s="2"/>
      <c r="B8" s="2"/>
      <c r="C8" s="2"/>
      <c r="D8" s="2"/>
      <c r="E8" s="2"/>
      <c r="F8" s="2"/>
      <c r="G8" s="2"/>
      <c r="H8" s="2"/>
      <c r="I8" s="2"/>
      <c r="J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5"/>
  <sheetViews>
    <sheetView tabSelected="0" workbookViewId="0" showGridLines="true" showRowColHeaders="1">
      <selection activeCell="A4" sqref="A4:J5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30.563965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2.854004" bestFit="true" customWidth="true" style="0"/>
    <col min="10" max="10" width="45.845947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110</v>
      </c>
      <c r="C2" s="1" t="s">
        <v>111</v>
      </c>
      <c r="D2" s="1" t="s">
        <v>112</v>
      </c>
      <c r="E2" s="1"/>
      <c r="F2" s="1">
        <v>1555500</v>
      </c>
      <c r="G2" s="1" t="s">
        <v>12</v>
      </c>
      <c r="H2" s="1" t="s">
        <v>112</v>
      </c>
      <c r="I2" s="1" t="s">
        <v>38</v>
      </c>
      <c r="J2" s="1" t="s">
        <v>113</v>
      </c>
    </row>
    <row r="3" spans="1:10">
      <c r="A3" s="1" t="s">
        <v>22</v>
      </c>
      <c r="B3" s="1"/>
      <c r="C3" s="1"/>
      <c r="D3" s="1"/>
      <c r="E3" s="1">
        <f>SUM(E2:E2)</f>
        <v>0</v>
      </c>
      <c r="F3" s="1">
        <f>SUM(F2:F2)</f>
        <v>1555500</v>
      </c>
      <c r="G3" s="1"/>
      <c r="H3" s="1"/>
      <c r="I3" s="1"/>
      <c r="J3" s="1"/>
    </row>
    <row r="4" spans="1:10">
      <c r="A4" s="1" t="s">
        <v>23</v>
      </c>
      <c r="B4" s="1"/>
      <c r="C4" s="1"/>
      <c r="D4" s="1"/>
      <c r="E4" s="1"/>
      <c r="F4" s="1">
        <f>SUM(E3:F3)</f>
        <v>1555500</v>
      </c>
      <c r="G4" s="1"/>
      <c r="H4" s="1"/>
      <c r="I4" s="1"/>
      <c r="J4" s="1"/>
    </row>
    <row r="5" spans="1:10">
      <c r="A5" s="2"/>
      <c r="B5" s="2"/>
      <c r="C5" s="2"/>
      <c r="D5" s="2"/>
      <c r="E5" s="2"/>
      <c r="F5" s="2"/>
      <c r="G5" s="2"/>
      <c r="H5" s="2"/>
      <c r="I5" s="2"/>
      <c r="J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07.2024</vt:lpstr>
      <vt:lpstr>09.2024</vt:lpstr>
      <vt:lpstr>05.2025</vt:lpstr>
      <vt:lpstr>06.2025</vt:lpstr>
      <vt:lpstr>12.2025</vt:lpstr>
      <vt:lpstr>02.2026</vt:lpstr>
      <vt:lpstr>03.2026</vt:lpstr>
      <vt:lpstr>04.2026</vt:lpstr>
      <vt:lpstr>05.2026</vt:lpstr>
      <vt:lpstr>06.2026</vt:lpstr>
      <vt:lpstr>07.2026</vt:lpstr>
      <vt:lpstr>08.2026</vt:lpstr>
      <vt:lpstr>Без даты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2026-07-02T16:22:21+03:00</dcterms:created>
  <dcterms:modified xsi:type="dcterms:W3CDTF">2026-07-02T16:22:21+03:00</dcterms:modified>
  <dc:title>Untitled Spreadsheet</dc:title>
  <dc:description/>
  <dc:subject/>
  <cp:keywords/>
  <cp:category/>
</cp:coreProperties>
</file>