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0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  <sheet name="05.2026" sheetId="20" r:id="rId23"/>
    <sheet name="Без даты" sheetId="21" r:id="rId2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<sst xmlns="http://schemas.openxmlformats.org/spreadsheetml/2006/main" uniqueCount="354">
  <si>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Заказчик</t>
  </si>
  <si>
    <t>Сделка</t>
  </si>
  <si>
    <t>Предполагаемая
дата оплаты</t>
  </si>
  <si>
    <t>Предоплата</t>
  </si>
  <si>
    <t>Окончатель-
ный расчет</t>
  </si>
  <si>
    <t>Примечание</t>
  </si>
  <si>
    <t>Контракт-
ный срок</t>
  </si>
  <si>
    <t>Менеджер</t>
  </si>
  <si>
    <t>Комментарий (расчет даты)</t>
  </si>
  <si>
    <t>МГОК АО</t>
  </si>
  <si>
    <t>827. ОФ-1002-092</t>
  </si>
  <si>
    <t>19.09.2023</t>
  </si>
  <si>
    <t>по уведомлению</t>
  </si>
  <si>
    <t>15.08.2023</t>
  </si>
  <si>
    <t>Сушкова
Елена
Владимировна</t>
  </si>
  <si>
    <t>05.09.2023 10:13:30
Дата доставки: 21.07.2023
Кол-во дней: 60
Расчетная дата: 19.09.2023</t>
  </si>
  <si>
    <t>Итого:</t>
  </si>
  <si>
    <t>Всего:</t>
  </si>
  <si>
    <t>МОРДОВЦЕМЕНТ
АО</t>
  </si>
  <si>
    <t>842. Лифтер 1801-6(2-617)
ч.Ш1.00.00.004</t>
  </si>
  <si>
    <t>15.10.2023</t>
  </si>
  <si>
    <t>15.03.2024</t>
  </si>
  <si>
    <t>Палкин
Александр</t>
  </si>
  <si>
    <t>21.09.2023 16:14:15
Дата доставки (план): 15.09.2023
Кол-во дней: 30
Расчетная дата: 15.10.2023</t>
  </si>
  <si>
    <t>СОВРУДНИК ООО</t>
  </si>
  <si>
    <t>362. Плита футеровочная,
конус клапана</t>
  </si>
  <si>
    <t>31.12.2023</t>
  </si>
  <si>
    <t>21.08.2023</t>
  </si>
  <si>
    <t>Фарафонов
Андрей
Геннадьевич</t>
  </si>
  <si>
    <t>ТЯЖМАШ АО</t>
  </si>
  <si>
    <t>1075. Зарешетка
+ решетка ММПС5,5х3,5</t>
  </si>
  <si>
    <t>28.07.2024</t>
  </si>
  <si>
    <t>10.05.2024</t>
  </si>
  <si>
    <t>Шаполов
Андрей
Вячеславович</t>
  </si>
  <si>
    <t>09.07.2024 11:06:36
Дата доставки (факт): 08.07.2024
Кол-во дней: 20
Расчетная дата: 28.07.2024</t>
  </si>
  <si>
    <t>ИСТКУЛЬТ МОЖАЙСК
АО</t>
  </si>
  <si>
    <t>1878. Футеровка
барабана RAM3,0х9,0(15).206</t>
  </si>
  <si>
    <t>10.07.2024</t>
  </si>
  <si>
    <t>10.06.2024</t>
  </si>
  <si>
    <t>21.06.2024 11:59:39
Дата доставки (факт): 20.06.2024
Кол-во дней: 20
Расчетная дата: 10.07.2024</t>
  </si>
  <si>
    <t>Корпорация
Казахмыс ТОО</t>
  </si>
  <si>
    <t>2029. МШЦ2,8х4,4(24).202</t>
  </si>
  <si>
    <t>16.09.2024</t>
  </si>
  <si>
    <t>25.08.2024</t>
  </si>
  <si>
    <t>09.09.2024 13:10:24
Дата доставки (факт): 09.09.2024
Кол-во дней: 7
Расчетная дата: 16.09.2024</t>
  </si>
  <si>
    <t>1907. Лифтер 1801-6(2-617)
ч.Ш1.00.00.004</t>
  </si>
  <si>
    <t>08.09.2024</t>
  </si>
  <si>
    <t>31.07.2024</t>
  </si>
  <si>
    <t>12.08.2024 11:37:02
Дата доставки (факт): 09.08.2024
Кол-во дней: 30
Расчетная дата: 08.09.2024</t>
  </si>
  <si>
    <t>КАРЬЕР - СЕРВИС
ООО</t>
  </si>
  <si>
    <t>2415. ЭПП 20х20-265.320х600</t>
  </si>
  <si>
    <t>10.12.2024</t>
  </si>
  <si>
    <t>16.04.2026</t>
  </si>
  <si>
    <t>Орлов
Сергей
Владимирович</t>
  </si>
  <si>
    <t>ООО «AKFA BUILDING
MATERIALS»</t>
  </si>
  <si>
    <t>2685. ВМ2,8х6,5(22).204</t>
  </si>
  <si>
    <t>27.01.2025</t>
  </si>
  <si>
    <t>15.02.2025</t>
  </si>
  <si>
    <t>28.01.2025 09:35:59
Дата отгрузки: 27.01.2025
Кол-во дней: 0
Расчетная дата: 27.01.2025</t>
  </si>
  <si>
    <t>УНИБЛОКСТРОЙ
ООО</t>
  </si>
  <si>
    <t>2433. СМ2,2х7,8(22).201,
ООО "Униблокстрой"</t>
  </si>
  <si>
    <t>17.03.2025</t>
  </si>
  <si>
    <t>27.03.2025</t>
  </si>
  <si>
    <t>Руссиян
Андрей
Николаевич</t>
  </si>
  <si>
    <t>12.03.2025 19:19:36
Дата готовности к отгрузке: 12.03.2025
Кол-во дней: 5
Расчетная дата: 17.03.2025</t>
  </si>
  <si>
    <t>3106. МШЦ3,6х5,0(32).202</t>
  </si>
  <si>
    <t>07.05.2025</t>
  </si>
  <si>
    <t>12.05.2025</t>
  </si>
  <si>
    <t>07.05.2025 11:38:16
Дата отгрузки: 07.05.2025
Кол-во дней: 0
Расчетная дата: 07.05.2025</t>
  </si>
  <si>
    <t>УРАЛЬСКАЯ СТАЛЬ
АО</t>
  </si>
  <si>
    <t>3145. Плиты к вагоноопрокидывателю</t>
  </si>
  <si>
    <t>08.05.2025</t>
  </si>
  <si>
    <t>30.05.2025</t>
  </si>
  <si>
    <t>08.04.2025 13:55:33
Дата доставки (факт): 08.04.2025
Кол-во дней: 30
Расчетная дата: 08.05.2025</t>
  </si>
  <si>
    <t>ИстКульт Кострома,
ООО</t>
  </si>
  <si>
    <t>3298. МС2,0х10,52(20).202,
ООО "ИстКуль Кострома"</t>
  </si>
  <si>
    <t>05.06.2025</t>
  </si>
  <si>
    <t>31.05.2025</t>
  </si>
  <si>
    <t>31.05.2025 15:02:15
Дата готовности к отгрузке: 31.05.2025
Кол-во дней: 5
Расчетная дата: 05.06.2025</t>
  </si>
  <si>
    <t>Клинцовский
силикатный
завод, АО</t>
  </si>
  <si>
    <t>3476. СМ1456.006, рем.,
АО "Клинцовский
силикатный завод"</t>
  </si>
  <si>
    <t>14.06.2025</t>
  </si>
  <si>
    <t>16.06.2025</t>
  </si>
  <si>
    <t>09.06.2025 14:28:57
Дата готовности к отгрузке: 09.06.2025
Кол-во дней: 5
Расчетная дата: 14.06.2025</t>
  </si>
  <si>
    <t>КОМБИНАТ КМАРУДА
АО</t>
  </si>
  <si>
    <t>3620. Футеровка
классификатора
КСН-24 (КСН-24-12.03,
КСН-24-12.04)</t>
  </si>
  <si>
    <t>31.08.2025</t>
  </si>
  <si>
    <t>08.08.2025</t>
  </si>
  <si>
    <t>Пивень
Алёна
Анатольевна</t>
  </si>
  <si>
    <t>12.08.2025 11:34:10
Дата доставки (факт): 11.08.2025
Кол-во дней: 20
Расчетная дата: 31.08.2025</t>
  </si>
  <si>
    <t>Новолипецкий
газобетон ООО</t>
  </si>
  <si>
    <t>3680. ВМ2,4х6,5(20).205
(торцы), ООО "Новолипецкий
газобетон"</t>
  </si>
  <si>
    <t>19.08.2025</t>
  </si>
  <si>
    <t>15.08.2025</t>
  </si>
  <si>
    <t>14.08.2025 19:03:46
Дата готовности к отгрузке: 14.08.2025
Кол-во дней: 5
Расчетная дата: 19.08.2025</t>
  </si>
  <si>
    <t>ГАЗОБЕТОН ООО</t>
  </si>
  <si>
    <t>2588. СМ1456.001, ООО
"Газобетон"</t>
  </si>
  <si>
    <t>30.08.2025</t>
  </si>
  <si>
    <t>3574. МШР3,45х3,17(26)
(рм торцы), КМАруда</t>
  </si>
  <si>
    <t>21.09.2025</t>
  </si>
  <si>
    <t>20.08.2025</t>
  </si>
  <si>
    <t>01.09.2025 15:00:23
Дата доставки (факт): 01.09.2025
Кол-во дней: 20
Расчетная дата: 21.09.2025</t>
  </si>
  <si>
    <t>КРЫМСКИЙ ГАЗОБЕТОННЫЙ
ЗАВОД ООО</t>
  </si>
  <si>
    <t>3338. BM2,4х6,5(18).205,
Крымский газобетон</t>
  </si>
  <si>
    <t>15.09.2025</t>
  </si>
  <si>
    <t>3291. МШЦ4,5х6,0(30).230</t>
  </si>
  <si>
    <t>04.10.2025</t>
  </si>
  <si>
    <t>05.08.2025</t>
  </si>
  <si>
    <t xml:space="preserve">30.04.2025 09:59:29
Срок доставки: 05.08.2025
Кол-во дней: 60
Расчетная дата: </t>
  </si>
  <si>
    <t>4043. МС2,0х10,52(20).202,
ООО "ИстКуль Кострома"</t>
  </si>
  <si>
    <t>27.11.2025</t>
  </si>
  <si>
    <t>10.12.2025</t>
  </si>
  <si>
    <t>17.11.2025 15:01:25
Дата готовности к отгрузке: 17.11.2025
Кол-во дней: 10
Расчетная дата: 27.11.2025</t>
  </si>
  <si>
    <t>МЭЗ ЮГ РУСИ
ООО</t>
  </si>
  <si>
    <t>4013. Цельнолитые
шины. Юг Руси</t>
  </si>
  <si>
    <t>22.11.2025</t>
  </si>
  <si>
    <t>22.10.2025</t>
  </si>
  <si>
    <t>Прокопчук
Владимир</t>
  </si>
  <si>
    <t>23.10.2025 09:39:27
Дата доставки (факт): 23.10.2025
Кол-во дней: 30
Расчетная дата: 22.11.2025</t>
  </si>
  <si>
    <t>3608. МШР3,45х3,17(26)
(рм торцы 2кмп),
КМАруда</t>
  </si>
  <si>
    <t>29.12.2025</t>
  </si>
  <si>
    <t>30.11.2025</t>
  </si>
  <si>
    <t>10.12.2025 11:33:52
Дата доставки (факт): 09.12.2025
Кол-во дней: 20
Расчетная дата: 29.12.2025</t>
  </si>
  <si>
    <t>ЗАВОД КЕРАМИЧЕСКИХ
ИЗДЕЛИЙ УНИВЕРСАЛ
ООО</t>
  </si>
  <si>
    <t>4314. TMNP 2,35х2,4(20)203,
ООО "ЗКИ Универсал"</t>
  </si>
  <si>
    <t>22.12.2025</t>
  </si>
  <si>
    <t>30.01.2026</t>
  </si>
  <si>
    <t>Анисимов
Сергей
Анатольевич</t>
  </si>
  <si>
    <t>17.12.2025 16:48:24
Дата готовности к отгрузке: 17.12.2025
Кол-во дней: 5
Расчетная дата: 22.12.2025</t>
  </si>
  <si>
    <t>РУДНИК КАРАЛЬВЕЕМ
АО</t>
  </si>
  <si>
    <t>4383. MQG3,2х4,5(24).201,
АО "Рудник Каральвеем"</t>
  </si>
  <si>
    <t>24.12.2025</t>
  </si>
  <si>
    <t>по графику</t>
  </si>
  <si>
    <t>20.02.2026</t>
  </si>
  <si>
    <t>19.12.2025 15:33:31
Дата выставления счета: 19.12.2025
Кол-во дней: 5
Расчетная дата: 24.12.2025</t>
  </si>
  <si>
    <t>АО «ТНК «Казхром»</t>
  </si>
  <si>
    <t>4158. ПВ690.460.100-01</t>
  </si>
  <si>
    <t>07.12.2025</t>
  </si>
  <si>
    <t>10.11.2025 09:20:10
Дата доставки (факт): 07.11.2025
Кол-во дней: 30
Расчетная дата: 07.12.2025</t>
  </si>
  <si>
    <t>КОКС ПАО</t>
  </si>
  <si>
    <t>4181. Плита вагоноопрокидывателя
ПВ690.460.100-02</t>
  </si>
  <si>
    <t>01.12.2025</t>
  </si>
  <si>
    <t>06.12.2025</t>
  </si>
  <si>
    <t>01.12.2025 15:37:08
Дата доставки (факт): 01.12.2025
Кол-во дней: 0
Расчетная дата: 01.12.2025</t>
  </si>
  <si>
    <t>СТОЙЛЕНСКИЙ
ГОК АО</t>
  </si>
  <si>
    <t>4141. сита годовая
закупка, АО "Стойленский
ГОК"</t>
  </si>
  <si>
    <t>29.01.2026</t>
  </si>
  <si>
    <t>12.01.2026</t>
  </si>
  <si>
    <t>16.12.2025 12:30:08
Дата доставки (факт): 15.12.2025
Кол-во дней: 45
Расчетная дата: 29.01.2026</t>
  </si>
  <si>
    <t>2568. Бутара с яч.12мм</t>
  </si>
  <si>
    <t>04.01.2026</t>
  </si>
  <si>
    <t>20.09.2025</t>
  </si>
  <si>
    <t>06.10.2025 16:18:32
Дата доставки (факт): 06.10.2025
Кол-во дней: 90
Расчетная дата: 04.01.2026</t>
  </si>
  <si>
    <t>RMG Copper AO</t>
  </si>
  <si>
    <t>4379. МШР3,2х3,1(24).345
+ ФЗП3,2х3,1-04, АО
"RMG Copper"</t>
  </si>
  <si>
    <t>21.02.2026</t>
  </si>
  <si>
    <t>28.02.2026</t>
  </si>
  <si>
    <t>16.02.2026 16:49:46
Дата готовности к отгрузке: 16.02.2026
Кол-во дней: 5
Расчетная дата: 21.02.2026</t>
  </si>
  <si>
    <t>24.02.2026</t>
  </si>
  <si>
    <t>19.02.2026 08:11:35
Дата готовности к отгрузке: 19.02.2026
Кол-во дней: 5
Расчетная дата: 24.02.2026</t>
  </si>
  <si>
    <t>Карельский
окатыш АО</t>
  </si>
  <si>
    <t>4227. Сито ЭПП 50-325х585,
АО "Карельский
окатыш"</t>
  </si>
  <si>
    <t>04.02.2026</t>
  </si>
  <si>
    <t>20.01.2026</t>
  </si>
  <si>
    <t>12.01.2026 11:49:08
Дата доставки (факт): 05.01.2026
Кол-во дней: 30
Расчетная дата: 04.02.2026</t>
  </si>
  <si>
    <t>ТОО KMR</t>
  </si>
  <si>
    <t>4559. МШЦ 2,7х4,5(24).201</t>
  </si>
  <si>
    <t>22.02.2026</t>
  </si>
  <si>
    <t>09.03.2026</t>
  </si>
  <si>
    <t>25.02.2026 09:46:06
Дата отгрузки: 22.02.2026
Кол-во дней: 0
Расчетная дата: 22.02.2026</t>
  </si>
  <si>
    <t>ИНДУСТРИЯ СЕРВИС
АО</t>
  </si>
  <si>
    <t>4563. сегменты, Индустрия
Сервис</t>
  </si>
  <si>
    <t>04.03.2026</t>
  </si>
  <si>
    <t>18.03.2026</t>
  </si>
  <si>
    <t>22.02.2026 12:49:04
Дата готовности к отгрузке: 22.02.2026
Кол-во дней: 10
Расчетная дата: 04.03.2026</t>
  </si>
  <si>
    <t>4215. Комплект МШР3,45х3,17(26).201,
АО "Комбинат КМАруда"</t>
  </si>
  <si>
    <t>29.03.2026</t>
  </si>
  <si>
    <t>31.01.2026</t>
  </si>
  <si>
    <t>28.01.2026 11:37:33
Дата доставки (факт): 28.01.2026
Кол-во дней: 60
Расчетная дата: 29.03.2026</t>
  </si>
  <si>
    <t>ЖВРЗ АО</t>
  </si>
  <si>
    <t>4531. Ролик прижимной,
АО "ЖВРЗ"</t>
  </si>
  <si>
    <t>26.03.2026</t>
  </si>
  <si>
    <t>27.04.2026</t>
  </si>
  <si>
    <t>19.03.2026 17:59:13
Дата готовности к отгрузке: 19.03.2026
Кол-во дней: 7
Расчетная дата: 26.03.2026</t>
  </si>
  <si>
    <t>КОЛЬСКАЯ ГМК
АО</t>
  </si>
  <si>
    <t>4285. ПСК460.170.6.2.1470-01,
АО "Кольская ГМК"</t>
  </si>
  <si>
    <t>06.03.2026</t>
  </si>
  <si>
    <t>10.02.2026 09:43:16
Дата доставки (факт): 09.02.2026
Кол-во дней: 45
Расчетная дата: 26.03.2026</t>
  </si>
  <si>
    <t>Экотон Батыс
ТОО</t>
  </si>
  <si>
    <t>4491. ВМ2,4х6,3(20).202</t>
  </si>
  <si>
    <t>20.03.2026</t>
  </si>
  <si>
    <t>19.02.2026</t>
  </si>
  <si>
    <t>24.02.2026 11:42:20
Дата доставки (факт): 20.02.2026
Кол-во дней: 0
Расчетная дата: 20.02.2026</t>
  </si>
  <si>
    <t>ГАЙСКИЙ ГОК
ПАО</t>
  </si>
  <si>
    <t>4353. МШЦ3,6х4,0(24).211
с доп. комплектом
лифтеров</t>
  </si>
  <si>
    <t>03.02.2026 16:13:24
Дата доставки (факт): 02.02.2026
Кол-во дней: 30
Расчетная дата: 04.03.2026</t>
  </si>
  <si>
    <t>САПЛАЙС ООО</t>
  </si>
  <si>
    <t>3985. Мельница МШЦ2,7х3,6(20).213</t>
  </si>
  <si>
    <t>4516. ГИП91.15-01, Стойленский
ГОК</t>
  </si>
  <si>
    <t>19.04.2026</t>
  </si>
  <si>
    <t>11.03.2026 09:20:46
Дата доставки (факт): 05.03.2026
Кол-во дней: 45
Расчетная дата: 19.04.2026</t>
  </si>
  <si>
    <t>4173. сито ЭПП 110х110,
160шт., КМА руда</t>
  </si>
  <si>
    <t>21.04.2026</t>
  </si>
  <si>
    <t>24.02.2026 11:41:16
Дата доставки (факт): 20.02.2026
Кол-во дней: 60
Расчетная дата: 21.04.2026</t>
  </si>
  <si>
    <t>2888. Мельница ВМ3.40
x 5,95, RMG</t>
  </si>
  <si>
    <t>23.04.2026</t>
  </si>
  <si>
    <t>31.05.2026</t>
  </si>
  <si>
    <t>13.04.2026 12:53:04
Дата готовности к отгрузке: 13.04.2026
Кол-во дней: 10
Расчетная дата: 23.04.2026</t>
  </si>
  <si>
    <t>4590. Мельница МШЦ5,5х6,5,
Стойленский ГОК</t>
  </si>
  <si>
    <t>25.04.2026</t>
  </si>
  <si>
    <t>11.03.2026 16:44:22
Дата доставки (факт): 11.03.2026
Кол-во дней: 45
Расчетная дата: 25.04.2026</t>
  </si>
  <si>
    <t>4847. МШР1,5х1,6, RMG</t>
  </si>
  <si>
    <t>26.04.2026</t>
  </si>
  <si>
    <t>16.04.2026 09:38:43
Дата выставления счета: 16.04.2026
Кол-во дней: 10
Расчетная дата: 26.04.2026</t>
  </si>
  <si>
    <t>ГПМ ВЕРХНЕ
МЕНКЕЧЕ ООО</t>
  </si>
  <si>
    <t>4632. ММПС5,0х3,4(24),
Верхне Менкече</t>
  </si>
  <si>
    <t>28.04.2026</t>
  </si>
  <si>
    <t>13.04.2026</t>
  </si>
  <si>
    <t xml:space="preserve">02.03.2026 15:32:07
Срок отгрузки: 13.04.2026
Кол-во дней: 15
Расчетная дата: </t>
  </si>
  <si>
    <t>КИРОВСКАЯ КЕРАМИКА
АО</t>
  </si>
  <si>
    <t>4603. Комплект MTD
340-01A.202, АО "Кировская
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</si>
  <si>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</si>
  <si>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</si>
  <si>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</si>
  <si>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
АО "Кировская керамика"</t>
  </si>
  <si>
    <t>25.03.2026 11:47:27
Дата доставки (факт): 25.03.2026
Кол-во дней: 21
Расчетная дата: 15.04.2026</t>
  </si>
  <si>
    <t>ШАХТИНСКАЯ
КЕРАМИКА ООО</t>
  </si>
  <si>
    <t>4624. Загрузка СВМ-100,
ООО "Шахтинская
керамика"</t>
  </si>
  <si>
    <t>20.04.2026</t>
  </si>
  <si>
    <t>ЛЕБЕДИНСКИЙ
ГОК АО</t>
  </si>
  <si>
    <t>4135. Брус ФН-024,
Брус У82-00.00.00, АО
"Лебединский ГОК"</t>
  </si>
  <si>
    <t>22.01.2026</t>
  </si>
  <si>
    <t>13.01.2026 12:51:02
Дата доставки (факт): 13.01.2026
Кол-во дней: 90
Расчетная дата: 13.04.2026</t>
  </si>
  <si>
    <t>4330. Брус резиновый
У82-00.00.00 СБ-печь</t>
  </si>
  <si>
    <t>13.01.2026</t>
  </si>
  <si>
    <t>13.01.2026 12:50:00
Дата доставки (факт): 13.01.2026
Кол-во дней: 90
Расчетная дата: 13.04.2026</t>
  </si>
  <si>
    <t>4472. Брус ФН-024,
Брус У82-00.00.00, АО
"Лебединский ГОК"</t>
  </si>
  <si>
    <t>26.01.2026 15:56:23
Дата доставки (факт): 13.01.2026
Кол-во дней: 90
Расчетная дата: 13.04.2026</t>
  </si>
  <si>
    <t>ПЕРМТРАНСЖЕЛЕЗОБЕТОН
АО</t>
  </si>
  <si>
    <t>4634. СМ1456.003, АО
"Пермтрансжелезобетон"</t>
  </si>
  <si>
    <t>10.04.2026 17:08:46
Дата готовности к отгрузке: 10.04.2026
Кол-во дней: 5
Расчетная дата: 15.04.2026</t>
  </si>
  <si>
    <t>ГМК НОРИЛЬСКИЙ
НИКЕЛЬ ПАО</t>
  </si>
  <si>
    <t>4422. МС4,0х13,5(40).204,
ПАО "ГМК "Норильский
никель"</t>
  </si>
  <si>
    <t>17.02.2026 09:34:11
Дата доставки (факт): 16.02.2026
Кол-во дней: 60
Расчетная дата: 17.04.2026</t>
  </si>
  <si>
    <t>ОЛКОН АО</t>
  </si>
  <si>
    <t>4223. МШР3,6х4,0(32).202,
АО "Олкон"</t>
  </si>
  <si>
    <t>22.04.2026</t>
  </si>
  <si>
    <t>23.03.2026 10:55:04
Дата доставки (факт): 23.03.2026
Кол-во дней: 30
Расчетная дата: 22.04.2026</t>
  </si>
  <si>
    <t>4241. ОФ-1002-092-20, АО
"Олкон"</t>
  </si>
  <si>
    <t>03.04.2026</t>
  </si>
  <si>
    <t>23.03.2026 10:56:25
Дата доставки (факт): 23.03.2026
Кол-во дней: 30
Расчетная дата: 22.04.2026</t>
  </si>
  <si>
    <t>4691. ГИП88.20-03, ГИП91.15,
АО "Олкон"</t>
  </si>
  <si>
    <t>19.03.2026</t>
  </si>
  <si>
    <t>23.03.2026 10:57:07
Дата доставки (факт): 23.03.2026
Кол-во дней: 30
Расчетная дата: 22.04.2026</t>
  </si>
  <si>
    <t>КМАРУДОРЕМОНТ
АО</t>
  </si>
  <si>
    <t>4665. КСН-24 ((3КСН-24)ФСК24-02СБ(КСН-24)),
АО "КМАрудоремонт"</t>
  </si>
  <si>
    <t>24.03.2026</t>
  </si>
  <si>
    <t>27.03.2026 10:42:54
Дата доставки (факт): 26.03.2026
Кол-во дней: 30
Расчетная дата: 25.04.2026</t>
  </si>
  <si>
    <t>Майкаинзолото
АО</t>
  </si>
  <si>
    <t>4219. МШР2,7х3,6</t>
  </si>
  <si>
    <t>01.05.2026</t>
  </si>
  <si>
    <t>14.04.2026 16:07:06
Дата доставки (факт): 13.04.2026
Кол-во дней: 0
Расчетная дата: 13.04.2026</t>
  </si>
  <si>
    <t>4275. МШЦ2,7х3,6 резинометалл</t>
  </si>
  <si>
    <t>14.04.2026</t>
  </si>
  <si>
    <t>30.04.2026</t>
  </si>
  <si>
    <t>14.04.2026 09:51:36
Дата отгрузки: 14.04.2026
Кол-во дней: 0
Расчетная дата: 14.04.2026</t>
  </si>
  <si>
    <t>СВЯТОГОР АО</t>
  </si>
  <si>
    <t>4371. АФ3.00.00.02; ГИП
75,3, ГИП 88.20.01, ГИП88.30.01</t>
  </si>
  <si>
    <t>09.04.2026</t>
  </si>
  <si>
    <t>05.02.2026</t>
  </si>
  <si>
    <t>10.03.2026 13:49:04
Дата доставки (факт): 10.03.2026
Кол-во дней: 30
Расчетная дата: 09.04.2026</t>
  </si>
  <si>
    <t>СУМЗ АО</t>
  </si>
  <si>
    <t>4535. Элементы футеровки
для мельницы МШЦ3,2х3,4(24).202</t>
  </si>
  <si>
    <t>30.03.2026</t>
  </si>
  <si>
    <t>10.03.2026 13:48:36
Дата доставки (факт): 10.03.2026
Кол-во дней: 30
Расчетная дата: 09.04.2026</t>
  </si>
  <si>
    <t>4831. ЭПП25х25-265.320х600,
ООО "Карьер Сервис"</t>
  </si>
  <si>
    <t>20.05.2026</t>
  </si>
  <si>
    <t>16.04.2026 12:41:17
Дата готовности к отгрузке: 16.04.2026
Кол-во дней: 5
Расчетная дата: 21.04.2026</t>
  </si>
  <si>
    <t>4626. ПФ996.498.40-02</t>
  </si>
  <si>
    <t>10.03.2026</t>
  </si>
  <si>
    <t>23.03.2026 10:57:32
Дата доставки (факт): 23.03.2026
Кол-во дней: 35
Расчетная дата: 27.04.2026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</si>
  <si>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</si>
  <si>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</si>
  <si>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</si>
  <si>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</si>
  <si>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4657. Футеровка
патрубков, АО "Стойленский
ГОК"</t>
  </si>
  <si>
    <t>03.05.2026</t>
  </si>
  <si>
    <t>19.03.2026 10:44:08
Дата доставки (факт): 19.03.2026
Кол-во дней: 45
Расчетная дата: 03.05.2026</t>
  </si>
  <si>
    <t>ВЫСОЧАЙШИЙ
АО</t>
  </si>
  <si>
    <t>3424. Рем. комплект
лифтеров мельницы
МПСИ7,5х2,8(48).304 против
часовой стрелки</t>
  </si>
  <si>
    <t>07.05.2026</t>
  </si>
  <si>
    <t>31.03.2026 10:37:50
Дата доставки (факт): 26.03.2026
Кол-во дней: 42
Расчетная дата: 07.05.2026</t>
  </si>
  <si>
    <t>4711. Бутара МШЦ2.1х3,0,
RMG</t>
  </si>
  <si>
    <t>01.06.2026</t>
  </si>
  <si>
    <t xml:space="preserve">26.03.2026 13:43:37
План.срок производства: 27.04.2026
Кол-во дней: 10
Расчетная дата: </t>
  </si>
  <si>
    <t>4659. МШР3,2х3,1, RMG</t>
  </si>
  <si>
    <t>15.05.2026</t>
  </si>
  <si>
    <t xml:space="preserve">23.03.2026 14:09:21
План.срок производства: 05.05.2026
Кол-во дней: 10
Расчетная дата: </t>
  </si>
  <si>
    <t>ВИТРА ПЛИТКА
ООО</t>
  </si>
  <si>
    <t>4460. MTD340-05, ООО "Витра
Плитка"</t>
  </si>
  <si>
    <t>07.04.2026 09:19:02
Дата доставки (факт): 07.04.2026
Кол-во дней: 30
Расчетная дата: 07.05.2026</t>
  </si>
  <si>
    <t>УДОКАНСКАЯ
МЕДЬ ООО</t>
  </si>
  <si>
    <t>3872. МШЦ6,7х9,945 (плиты),
ООО "Удоканская
медь"</t>
  </si>
  <si>
    <t>15.02.2026</t>
  </si>
  <si>
    <t>05.03.2026 11:13:11
Дата доставки (факт): 02.03.2026
Кол-во дней: 60
Расчетная дата: 01.05.2026</t>
  </si>
  <si>
    <t>КСМК-СЕВЕР
ООО</t>
  </si>
  <si>
    <t>4787. ERSEL BM2,5х7,5(20).208,
ООО "КСМК-Север"</t>
  </si>
  <si>
    <t xml:space="preserve">23.03.2026 17:13:08
План.срок производства: 26.04.2026
Кол-во дней: 5
Расчетная дата: </t>
  </si>
  <si>
    <t>4047-2. Комплект
МШЦ4,0х6,0(24).208, АО
"Высочайший"</t>
  </si>
  <si>
    <t>13.05.2026</t>
  </si>
  <si>
    <t>09.02.2026</t>
  </si>
  <si>
    <t>27.02.2026 15:54:51
Дата доставки (факт): 27.02.2026
Кол-во дней: 75
Расчетная дата: 13.05.2026</t>
  </si>
  <si>
    <t>3889. ПРЗ.4500.П-04</t>
  </si>
  <si>
    <t>05.11.2025</t>
  </si>
  <si>
    <t>03.02.2026 16:16:48
Дата доставки (факт): 02.02.2026
Кол-во дней: 90
Расчетная дата: 03.05.2026</t>
  </si>
  <si>
    <t>НОВО-ШИРОКИНСКИЙ
РУДНИК АО</t>
  </si>
  <si>
    <t>4308. Доработанная
зарешетка МПСИ5,0х2,3
правая/левая</t>
  </si>
  <si>
    <t>13.04.2026 09:23:40
Дата доставки (факт): 11.04.2026
Кол-во дней: 30
Расчетная дата: 11.05.2026</t>
  </si>
  <si>
    <t>ТОО «Aksenger LTD»</t>
  </si>
  <si>
    <t>3330. MQG2,4х3,6(20).201</t>
  </si>
  <si>
    <t>08.05.2026</t>
  </si>
  <si>
    <t>22.05.2026</t>
  </si>
  <si>
    <t>19.02.2026 13:18:17
План.срок производства: 08.05.2026
Кол-во дней: 
Расчетная дата: 08.05.2026</t>
  </si>
  <si>
    <t>4112. ДФ-1215 февраль
2026</t>
  </si>
  <si>
    <t>17.02.2026</t>
  </si>
  <si>
    <t>03.02.2026 16:17:04
Дата доставки (факт): 02.02.2026
Кол-во дней: 90
Расчетная дата: 03.05.2026</t>
  </si>
  <si>
    <t>4833. КСН24, верхние,
КМАруда</t>
  </si>
  <si>
    <t>РАЗВИТИЕ АО</t>
  </si>
  <si>
    <t>4727.2 МШЦ3,75х5,85,
Олимпиада, Развитие</t>
  </si>
  <si>
    <t>Армал ООО</t>
  </si>
  <si>
    <t>4707. МШР3,2х3,1, Армал,
Арарат</t>
  </si>
  <si>
    <t>ГРК БЫСТРИНСКОЕ
ООО</t>
  </si>
  <si>
    <t>4825. СФРГ2685.930.60-01,
Норникель, "Быстринское"</t>
  </si>
  <si>
    <t>ЛИПЕЦКИЙ СИЛИКАТНЫЙ
ЗАВОД ООО</t>
  </si>
  <si>
    <t>3457. СМ1456.005, ООО
"Липецкий силикатный
завод"</t>
  </si>
  <si>
    <t>4570. Монтаж MTD340-05,
ООО "Витра Плитка"</t>
  </si>
  <si>
    <t>4654. Брус У82-00.00.00,
АО "Лебединский
ГОК"</t>
  </si>
  <si>
    <t>4734. Футеровка
классификатора,
АО "КМАруда"</t>
  </si>
  <si>
    <t>КСМК ООО</t>
  </si>
  <si>
    <t>4778. BM2,6х5,75(20).203,
ООО "КСМК"</t>
  </si>
  <si>
    <t>4340. Горловина
патрубка ГПРЗ
МШЦ8,2х14,0-01, АО "Развитие"</t>
  </si>
  <si>
    <t>4751. ГИП91.15, АО "Олкон"</t>
  </si>
  <si>
    <t>3213. Сито ЭПП 50-325х585,
АО "Карельский
окатыш"</t>
  </si>
  <si>
    <t>4702. ГИП91.15, АО "Олкон"</t>
  </si>
  <si>
    <t>ПАО "ЕВРАЗ"</t>
  </si>
  <si>
    <t>4237. КСН-24-04 июнь
2026</t>
  </si>
  <si>
    <t>4160. КСН-24-04 май-июнь
2026</t>
  </si>
  <si>
    <t>ЕВРАЗ КГОК
АО</t>
  </si>
  <si>
    <t>4719. ГИП75,3</t>
  </si>
  <si>
    <t>4845. ЭПП50-325х585;
ЭПП32-325х585; ЭПП20-325
- АО МГОК</t>
  </si>
  <si>
    <t>ГРК ДВОЙНОЙ-ДУК
АО</t>
  </si>
  <si>
    <t>2508. МШР2,7х2,7(24).202</t>
  </si>
  <si>
    <t>НАМИ ФГУП</t>
  </si>
  <si>
    <t>4725. Цельнолитые
шины. ФГУП НАМИ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</si>
</sst>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187200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187200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187200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74</v>
      </c>
      <c r="C2" s="1" t="s">
        <v>75</v>
      </c>
      <c r="D2" s="1" t="s">
        <v>76</v>
      </c>
      <c r="E2" s="1"/>
      <c r="F2" s="1">
        <v>75000</v>
      </c>
      <c r="G2" s="1" t="s">
        <v>12</v>
      </c>
      <c r="H2" s="1" t="s">
        <v>77</v>
      </c>
      <c r="I2" s="1" t="s">
        <v>63</v>
      </c>
      <c r="J2" s="1" t="s">
        <v>78</v>
      </c>
    </row>
    <row r="3" spans="1:10">
      <c r="A3" s="1">
        <v>2</v>
      </c>
      <c r="B3" s="1" t="s">
        <v>79</v>
      </c>
      <c r="C3" s="1" t="s">
        <v>80</v>
      </c>
      <c r="D3" s="1" t="s">
        <v>81</v>
      </c>
      <c r="E3" s="1"/>
      <c r="F3" s="1">
        <v>2000</v>
      </c>
      <c r="G3" s="1" t="s">
        <v>12</v>
      </c>
      <c r="H3" s="1" t="s">
        <v>82</v>
      </c>
      <c r="I3" s="1" t="s">
        <v>63</v>
      </c>
      <c r="J3" s="1" t="s">
        <v>83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77000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77000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7"/>
  <sheetViews>
    <sheetView tabSelected="0" workbookViewId="0" showGridLines="true" showRowColHeaders="1">
      <selection activeCell="A6" sqref="A6:J7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84</v>
      </c>
      <c r="C2" s="1" t="s">
        <v>85</v>
      </c>
      <c r="D2" s="1" t="s">
        <v>86</v>
      </c>
      <c r="E2" s="1"/>
      <c r="F2" s="1">
        <v>703200</v>
      </c>
      <c r="G2" s="1" t="s">
        <v>12</v>
      </c>
      <c r="H2" s="1" t="s">
        <v>87</v>
      </c>
      <c r="I2" s="1" t="s">
        <v>88</v>
      </c>
      <c r="J2" s="1" t="s">
        <v>89</v>
      </c>
    </row>
    <row r="3" spans="1:10">
      <c r="A3" s="1">
        <v>2</v>
      </c>
      <c r="B3" s="1" t="s">
        <v>90</v>
      </c>
      <c r="C3" s="1" t="s">
        <v>91</v>
      </c>
      <c r="D3" s="1" t="s">
        <v>92</v>
      </c>
      <c r="E3" s="1"/>
      <c r="F3" s="1">
        <v>141</v>
      </c>
      <c r="G3" s="1" t="s">
        <v>12</v>
      </c>
      <c r="H3" s="1" t="s">
        <v>93</v>
      </c>
      <c r="I3" s="1" t="s">
        <v>63</v>
      </c>
      <c r="J3" s="1" t="s">
        <v>94</v>
      </c>
    </row>
    <row r="4" spans="1:10">
      <c r="A4" s="1">
        <v>3</v>
      </c>
      <c r="B4" s="1" t="s">
        <v>95</v>
      </c>
      <c r="C4" s="1" t="s">
        <v>96</v>
      </c>
      <c r="D4" s="1" t="s">
        <v>97</v>
      </c>
      <c r="E4" s="1"/>
      <c r="F4" s="1">
        <v>1993089</v>
      </c>
      <c r="G4" s="1" t="s">
        <v>12</v>
      </c>
      <c r="H4" s="1" t="s">
        <v>52</v>
      </c>
      <c r="I4" s="1" t="s">
        <v>63</v>
      </c>
      <c r="J4" s="1"/>
    </row>
    <row r="5" spans="1:10">
      <c r="A5" s="1" t="s">
        <v>16</v>
      </c>
      <c r="B5" s="1"/>
      <c r="C5" s="1"/>
      <c r="D5" s="1"/>
      <c r="E5" s="1">
        <f>SUM(E2:E4)</f>
        <v>0</v>
      </c>
      <c r="F5" s="1">
        <f>SUM(F2:F4)</f>
        <v>2696430</v>
      </c>
      <c r="G5" s="1"/>
      <c r="H5" s="1"/>
      <c r="I5" s="1"/>
      <c r="J5" s="1"/>
    </row>
    <row r="6" spans="1:10">
      <c r="A6" s="1" t="s">
        <v>17</v>
      </c>
      <c r="B6" s="1"/>
      <c r="C6" s="1"/>
      <c r="D6" s="1"/>
      <c r="E6" s="1"/>
      <c r="F6" s="1">
        <f>SUM(E5:F5)</f>
        <v>2696430</v>
      </c>
      <c r="G6" s="1"/>
      <c r="H6" s="1"/>
      <c r="I6" s="1"/>
      <c r="J6" s="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5.85083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84</v>
      </c>
      <c r="C2" s="1" t="s">
        <v>98</v>
      </c>
      <c r="D2" s="1" t="s">
        <v>99</v>
      </c>
      <c r="E2" s="1"/>
      <c r="F2" s="1">
        <v>3510000</v>
      </c>
      <c r="G2" s="1" t="s">
        <v>12</v>
      </c>
      <c r="H2" s="1" t="s">
        <v>100</v>
      </c>
      <c r="I2" s="1" t="s">
        <v>88</v>
      </c>
      <c r="J2" s="1" t="s">
        <v>101</v>
      </c>
    </row>
    <row r="3" spans="1:10">
      <c r="A3" s="1">
        <v>2</v>
      </c>
      <c r="B3" s="1" t="s">
        <v>102</v>
      </c>
      <c r="C3" s="1" t="s">
        <v>103</v>
      </c>
      <c r="D3" s="1" t="s">
        <v>104</v>
      </c>
      <c r="E3" s="1"/>
      <c r="F3" s="1">
        <v>636000</v>
      </c>
      <c r="G3" s="1" t="s">
        <v>12</v>
      </c>
      <c r="H3" s="1" t="s">
        <v>86</v>
      </c>
      <c r="I3" s="1" t="s">
        <v>63</v>
      </c>
      <c r="J3" s="1"/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4146000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4146000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105</v>
      </c>
      <c r="D2" s="1" t="s">
        <v>106</v>
      </c>
      <c r="E2" s="1"/>
      <c r="F2" s="1">
        <v>8418000</v>
      </c>
      <c r="G2" s="1" t="s">
        <v>12</v>
      </c>
      <c r="H2" s="1" t="s">
        <v>107</v>
      </c>
      <c r="I2" s="1" t="s">
        <v>14</v>
      </c>
      <c r="J2" s="1" t="s">
        <v>108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8418000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8418000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74</v>
      </c>
      <c r="C2" s="1" t="s">
        <v>109</v>
      </c>
      <c r="D2" s="1" t="s">
        <v>110</v>
      </c>
      <c r="E2" s="1"/>
      <c r="F2" s="1">
        <v>1921952</v>
      </c>
      <c r="G2" s="1" t="s">
        <v>12</v>
      </c>
      <c r="H2" s="1" t="s">
        <v>111</v>
      </c>
      <c r="I2" s="1" t="s">
        <v>63</v>
      </c>
      <c r="J2" s="1" t="s">
        <v>112</v>
      </c>
    </row>
    <row r="3" spans="1:10">
      <c r="A3" s="1">
        <v>2</v>
      </c>
      <c r="B3" s="1" t="s">
        <v>113</v>
      </c>
      <c r="C3" s="1" t="s">
        <v>114</v>
      </c>
      <c r="D3" s="1" t="s">
        <v>115</v>
      </c>
      <c r="E3" s="1"/>
      <c r="F3" s="1">
        <v>61488</v>
      </c>
      <c r="G3" s="1" t="s">
        <v>12</v>
      </c>
      <c r="H3" s="1" t="s">
        <v>116</v>
      </c>
      <c r="I3" s="1" t="s">
        <v>117</v>
      </c>
      <c r="J3" s="1" t="s">
        <v>118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1983440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1983440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9"/>
  <sheetViews>
    <sheetView tabSelected="0" workbookViewId="0" showGridLines="true" showRowColHeaders="1">
      <selection activeCell="A8" sqref="A8:J9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8.847656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84</v>
      </c>
      <c r="C2" s="1" t="s">
        <v>119</v>
      </c>
      <c r="D2" s="1" t="s">
        <v>120</v>
      </c>
      <c r="E2" s="1"/>
      <c r="F2" s="1">
        <v>7020000</v>
      </c>
      <c r="G2" s="1" t="s">
        <v>12</v>
      </c>
      <c r="H2" s="1" t="s">
        <v>121</v>
      </c>
      <c r="I2" s="1" t="s">
        <v>88</v>
      </c>
      <c r="J2" s="1" t="s">
        <v>122</v>
      </c>
    </row>
    <row r="3" spans="1:10">
      <c r="A3" s="1">
        <v>2</v>
      </c>
      <c r="B3" s="1" t="s">
        <v>123</v>
      </c>
      <c r="C3" s="1" t="s">
        <v>124</v>
      </c>
      <c r="D3" s="1" t="s">
        <v>125</v>
      </c>
      <c r="E3" s="1"/>
      <c r="F3" s="1">
        <v>1646950</v>
      </c>
      <c r="G3" s="1" t="s">
        <v>12</v>
      </c>
      <c r="H3" s="1" t="s">
        <v>126</v>
      </c>
      <c r="I3" s="1" t="s">
        <v>127</v>
      </c>
      <c r="J3" s="1" t="s">
        <v>128</v>
      </c>
    </row>
    <row r="4" spans="1:10">
      <c r="A4" s="1">
        <v>3</v>
      </c>
      <c r="B4" s="1" t="s">
        <v>129</v>
      </c>
      <c r="C4" s="1" t="s">
        <v>130</v>
      </c>
      <c r="D4" s="1" t="s">
        <v>131</v>
      </c>
      <c r="E4" s="1">
        <v>2263200</v>
      </c>
      <c r="F4" s="1"/>
      <c r="G4" s="1" t="s">
        <v>132</v>
      </c>
      <c r="H4" s="1" t="s">
        <v>133</v>
      </c>
      <c r="I4" s="1" t="s">
        <v>127</v>
      </c>
      <c r="J4" s="1" t="s">
        <v>134</v>
      </c>
    </row>
    <row r="5" spans="1:10">
      <c r="A5" s="1">
        <v>4</v>
      </c>
      <c r="B5" s="1" t="s">
        <v>135</v>
      </c>
      <c r="C5" s="1" t="s">
        <v>136</v>
      </c>
      <c r="D5" s="1" t="s">
        <v>137</v>
      </c>
      <c r="E5" s="1"/>
      <c r="F5" s="1">
        <v>384000</v>
      </c>
      <c r="G5" s="1" t="s">
        <v>12</v>
      </c>
      <c r="H5" s="1" t="s">
        <v>115</v>
      </c>
      <c r="I5" s="1" t="s">
        <v>14</v>
      </c>
      <c r="J5" s="1" t="s">
        <v>138</v>
      </c>
    </row>
    <row r="6" spans="1:10">
      <c r="A6" s="1">
        <v>5</v>
      </c>
      <c r="B6" s="1" t="s">
        <v>139</v>
      </c>
      <c r="C6" s="1" t="s">
        <v>140</v>
      </c>
      <c r="D6" s="1" t="s">
        <v>141</v>
      </c>
      <c r="E6" s="1"/>
      <c r="F6" s="1">
        <v>378000</v>
      </c>
      <c r="G6" s="1" t="s">
        <v>12</v>
      </c>
      <c r="H6" s="1" t="s">
        <v>142</v>
      </c>
      <c r="I6" s="1" t="s">
        <v>28</v>
      </c>
      <c r="J6" s="1" t="s">
        <v>143</v>
      </c>
    </row>
    <row r="7" spans="1:10">
      <c r="A7" s="1" t="s">
        <v>16</v>
      </c>
      <c r="B7" s="1"/>
      <c r="C7" s="1"/>
      <c r="D7" s="1"/>
      <c r="E7" s="1">
        <f>SUM(E2:E6)</f>
        <v>2263200</v>
      </c>
      <c r="F7" s="1">
        <f>SUM(F2:F6)</f>
        <v>9428950</v>
      </c>
      <c r="G7" s="1"/>
      <c r="H7" s="1"/>
      <c r="I7" s="1"/>
      <c r="J7" s="1"/>
    </row>
    <row r="8" spans="1:10">
      <c r="A8" s="1" t="s">
        <v>17</v>
      </c>
      <c r="B8" s="1"/>
      <c r="C8" s="1"/>
      <c r="D8" s="1"/>
      <c r="E8" s="1"/>
      <c r="F8" s="1">
        <f>SUM(E7:F7)</f>
        <v>11692150</v>
      </c>
      <c r="G8" s="1"/>
      <c r="H8" s="1"/>
      <c r="I8" s="1"/>
      <c r="J8" s="1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144</v>
      </c>
      <c r="C2" s="1" t="s">
        <v>145</v>
      </c>
      <c r="D2" s="1" t="s">
        <v>146</v>
      </c>
      <c r="E2" s="1"/>
      <c r="F2" s="1">
        <v>3866940</v>
      </c>
      <c r="G2" s="1" t="s">
        <v>12</v>
      </c>
      <c r="H2" s="1" t="s">
        <v>147</v>
      </c>
      <c r="I2" s="1" t="s">
        <v>63</v>
      </c>
      <c r="J2" s="1" t="s">
        <v>148</v>
      </c>
    </row>
    <row r="3" spans="1:10">
      <c r="A3" s="1">
        <v>2</v>
      </c>
      <c r="B3" s="1" t="s">
        <v>9</v>
      </c>
      <c r="C3" s="1" t="s">
        <v>149</v>
      </c>
      <c r="D3" s="1" t="s">
        <v>150</v>
      </c>
      <c r="E3" s="1"/>
      <c r="F3" s="1">
        <v>3060000</v>
      </c>
      <c r="G3" s="1" t="s">
        <v>12</v>
      </c>
      <c r="H3" s="1" t="s">
        <v>151</v>
      </c>
      <c r="I3" s="1" t="s">
        <v>33</v>
      </c>
      <c r="J3" s="1" t="s">
        <v>152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6926940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6926940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8"/>
  <sheetViews>
    <sheetView tabSelected="0" workbookViewId="0" showGridLines="true" showRowColHeaders="1">
      <selection activeCell="A7" sqref="A7:J8"/>
    </sheetView>
  </sheetViews>
  <sheetFormatPr defaultRowHeight="14.4" outlineLevelRow="0" outlineLevelCol="0"/>
  <cols>
    <col min="1" max="1" width="8.140869" bestFit="true" customWidth="true" style="0"/>
    <col min="2" max="2" width="21.137695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153</v>
      </c>
      <c r="C2" s="1" t="s">
        <v>154</v>
      </c>
      <c r="D2" s="1" t="s">
        <v>155</v>
      </c>
      <c r="E2" s="1"/>
      <c r="F2" s="1">
        <v>15960000</v>
      </c>
      <c r="G2" s="1" t="s">
        <v>12</v>
      </c>
      <c r="H2" s="1" t="s">
        <v>156</v>
      </c>
      <c r="I2" s="1" t="s">
        <v>88</v>
      </c>
      <c r="J2" s="1" t="s">
        <v>157</v>
      </c>
    </row>
    <row r="3" spans="1:10">
      <c r="A3" s="1">
        <v>2</v>
      </c>
      <c r="B3" s="1" t="s">
        <v>129</v>
      </c>
      <c r="C3" s="1" t="s">
        <v>130</v>
      </c>
      <c r="D3" s="1" t="s">
        <v>158</v>
      </c>
      <c r="E3" s="1"/>
      <c r="F3" s="1">
        <v>2829000</v>
      </c>
      <c r="G3" s="1" t="s">
        <v>12</v>
      </c>
      <c r="H3" s="1" t="s">
        <v>133</v>
      </c>
      <c r="I3" s="1" t="s">
        <v>127</v>
      </c>
      <c r="J3" s="1" t="s">
        <v>159</v>
      </c>
    </row>
    <row r="4" spans="1:10">
      <c r="A4" s="1">
        <v>3</v>
      </c>
      <c r="B4" s="1" t="s">
        <v>160</v>
      </c>
      <c r="C4" s="1" t="s">
        <v>161</v>
      </c>
      <c r="D4" s="1" t="s">
        <v>162</v>
      </c>
      <c r="E4" s="1"/>
      <c r="F4" s="1">
        <v>554400</v>
      </c>
      <c r="G4" s="1" t="s">
        <v>12</v>
      </c>
      <c r="H4" s="1" t="s">
        <v>163</v>
      </c>
      <c r="I4" s="1" t="s">
        <v>63</v>
      </c>
      <c r="J4" s="1" t="s">
        <v>164</v>
      </c>
    </row>
    <row r="5" spans="1:10">
      <c r="A5" s="1">
        <v>4</v>
      </c>
      <c r="B5" s="1" t="s">
        <v>165</v>
      </c>
      <c r="C5" s="1" t="s">
        <v>166</v>
      </c>
      <c r="D5" s="1" t="s">
        <v>167</v>
      </c>
      <c r="E5" s="1"/>
      <c r="F5" s="1">
        <v>1669640</v>
      </c>
      <c r="G5" s="1" t="s">
        <v>12</v>
      </c>
      <c r="H5" s="1" t="s">
        <v>168</v>
      </c>
      <c r="I5" s="1" t="s">
        <v>53</v>
      </c>
      <c r="J5" s="1" t="s">
        <v>169</v>
      </c>
    </row>
    <row r="6" spans="1:10">
      <c r="A6" s="1" t="s">
        <v>16</v>
      </c>
      <c r="B6" s="1"/>
      <c r="C6" s="1"/>
      <c r="D6" s="1"/>
      <c r="E6" s="1">
        <f>SUM(E2:E5)</f>
        <v>0</v>
      </c>
      <c r="F6" s="1">
        <f>SUM(F2:F5)</f>
        <v>21013040</v>
      </c>
      <c r="G6" s="1"/>
      <c r="H6" s="1"/>
      <c r="I6" s="1"/>
      <c r="J6" s="1"/>
    </row>
    <row r="7" spans="1:10">
      <c r="A7" s="1" t="s">
        <v>17</v>
      </c>
      <c r="B7" s="1"/>
      <c r="C7" s="1"/>
      <c r="D7" s="1"/>
      <c r="E7" s="1"/>
      <c r="F7" s="1">
        <f>SUM(E6:F6)</f>
        <v>21013040</v>
      </c>
      <c r="G7" s="1"/>
      <c r="H7" s="1"/>
      <c r="I7" s="1"/>
      <c r="J7" s="1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1"/>
  <sheetViews>
    <sheetView tabSelected="0" workbookViewId="0" showGridLines="true" showRowColHeaders="1">
      <selection activeCell="A10" sqref="A10:J11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43.560791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170</v>
      </c>
      <c r="C2" s="1" t="s">
        <v>171</v>
      </c>
      <c r="D2" s="1" t="s">
        <v>172</v>
      </c>
      <c r="E2" s="1"/>
      <c r="F2" s="1">
        <v>41358</v>
      </c>
      <c r="G2" s="1" t="s">
        <v>12</v>
      </c>
      <c r="H2" s="1" t="s">
        <v>173</v>
      </c>
      <c r="I2" s="1" t="s">
        <v>88</v>
      </c>
      <c r="J2" s="1" t="s">
        <v>174</v>
      </c>
    </row>
    <row r="3" spans="1:10">
      <c r="A3" s="1">
        <v>2</v>
      </c>
      <c r="B3" s="1" t="s">
        <v>84</v>
      </c>
      <c r="C3" s="1" t="s">
        <v>175</v>
      </c>
      <c r="D3" s="1" t="s">
        <v>176</v>
      </c>
      <c r="E3" s="1"/>
      <c r="F3" s="1">
        <v>4209000</v>
      </c>
      <c r="G3" s="1" t="s">
        <v>12</v>
      </c>
      <c r="H3" s="1" t="s">
        <v>177</v>
      </c>
      <c r="I3" s="1" t="s">
        <v>88</v>
      </c>
      <c r="J3" s="1" t="s">
        <v>178</v>
      </c>
    </row>
    <row r="4" spans="1:10">
      <c r="A4" s="1">
        <v>3</v>
      </c>
      <c r="B4" s="1" t="s">
        <v>179</v>
      </c>
      <c r="C4" s="1" t="s">
        <v>180</v>
      </c>
      <c r="D4" s="1" t="s">
        <v>181</v>
      </c>
      <c r="E4" s="1"/>
      <c r="F4" s="1">
        <v>97600</v>
      </c>
      <c r="G4" s="1" t="s">
        <v>12</v>
      </c>
      <c r="H4" s="1" t="s">
        <v>182</v>
      </c>
      <c r="I4" s="1" t="s">
        <v>127</v>
      </c>
      <c r="J4" s="1" t="s">
        <v>183</v>
      </c>
    </row>
    <row r="5" spans="1:10">
      <c r="A5" s="1">
        <v>4</v>
      </c>
      <c r="B5" s="1" t="s">
        <v>184</v>
      </c>
      <c r="C5" s="1" t="s">
        <v>185</v>
      </c>
      <c r="D5" s="1" t="s">
        <v>181</v>
      </c>
      <c r="E5" s="1"/>
      <c r="F5" s="1">
        <v>160064</v>
      </c>
      <c r="G5" s="1" t="s">
        <v>12</v>
      </c>
      <c r="H5" s="1" t="s">
        <v>186</v>
      </c>
      <c r="I5" s="1" t="s">
        <v>63</v>
      </c>
      <c r="J5" s="1" t="s">
        <v>187</v>
      </c>
    </row>
    <row r="6" spans="1:10">
      <c r="A6" s="1">
        <v>5</v>
      </c>
      <c r="B6" s="1" t="s">
        <v>188</v>
      </c>
      <c r="C6" s="1" t="s">
        <v>189</v>
      </c>
      <c r="D6" s="1" t="s">
        <v>190</v>
      </c>
      <c r="E6" s="1"/>
      <c r="F6" s="1">
        <v>2800000</v>
      </c>
      <c r="G6" s="1" t="s">
        <v>12</v>
      </c>
      <c r="H6" s="1" t="s">
        <v>191</v>
      </c>
      <c r="I6" s="1" t="s">
        <v>53</v>
      </c>
      <c r="J6" s="1" t="s">
        <v>192</v>
      </c>
    </row>
    <row r="7" spans="1:10">
      <c r="A7" s="1">
        <v>6</v>
      </c>
      <c r="B7" s="1" t="s">
        <v>193</v>
      </c>
      <c r="C7" s="1" t="s">
        <v>194</v>
      </c>
      <c r="D7" s="1" t="s">
        <v>172</v>
      </c>
      <c r="E7" s="1"/>
      <c r="F7" s="1">
        <v>4481400</v>
      </c>
      <c r="G7" s="1" t="s">
        <v>12</v>
      </c>
      <c r="H7" s="1" t="s">
        <v>126</v>
      </c>
      <c r="I7" s="1" t="s">
        <v>14</v>
      </c>
      <c r="J7" s="1" t="s">
        <v>195</v>
      </c>
    </row>
    <row r="8" spans="1:10">
      <c r="A8" s="1">
        <v>7</v>
      </c>
      <c r="B8" s="1" t="s">
        <v>196</v>
      </c>
      <c r="C8" s="1" t="s">
        <v>197</v>
      </c>
      <c r="D8" s="1" t="s">
        <v>190</v>
      </c>
      <c r="E8" s="1"/>
      <c r="F8" s="1">
        <v>2627999</v>
      </c>
      <c r="G8" s="1" t="s">
        <v>12</v>
      </c>
      <c r="H8" s="1" t="s">
        <v>52</v>
      </c>
      <c r="I8" s="1" t="s">
        <v>22</v>
      </c>
      <c r="J8" s="1"/>
    </row>
    <row r="9" spans="1:10">
      <c r="A9" s="1" t="s">
        <v>16</v>
      </c>
      <c r="B9" s="1"/>
      <c r="C9" s="1"/>
      <c r="D9" s="1"/>
      <c r="E9" s="1">
        <f>SUM(E2:E8)</f>
        <v>0</v>
      </c>
      <c r="F9" s="1">
        <f>SUM(F2:F8)</f>
        <v>14417421</v>
      </c>
      <c r="G9" s="1"/>
      <c r="H9" s="1"/>
      <c r="I9" s="1"/>
      <c r="J9" s="1"/>
    </row>
    <row r="10" spans="1:10">
      <c r="A10" s="1" t="s">
        <v>17</v>
      </c>
      <c r="B10" s="1"/>
      <c r="C10" s="1"/>
      <c r="D10" s="1"/>
      <c r="E10" s="1"/>
      <c r="F10" s="1">
        <f>SUM(E9:F9)</f>
        <v>14417421</v>
      </c>
      <c r="G10" s="1"/>
      <c r="H10" s="1"/>
      <c r="I10" s="1"/>
      <c r="J10" s="1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29"/>
  <sheetViews>
    <sheetView tabSelected="0" workbookViewId="0" showGridLines="true" showRowColHeaders="1">
      <selection activeCell="A28" sqref="A28:J29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144</v>
      </c>
      <c r="C2" s="1" t="s">
        <v>198</v>
      </c>
      <c r="D2" s="1" t="s">
        <v>199</v>
      </c>
      <c r="E2" s="1"/>
      <c r="F2" s="1">
        <v>1706292</v>
      </c>
      <c r="G2" s="1" t="s">
        <v>12</v>
      </c>
      <c r="H2" s="1" t="s">
        <v>133</v>
      </c>
      <c r="I2" s="1" t="s">
        <v>88</v>
      </c>
      <c r="J2" s="1" t="s">
        <v>200</v>
      </c>
    </row>
    <row r="3" spans="1:10">
      <c r="A3" s="1">
        <v>2</v>
      </c>
      <c r="B3" s="1" t="s">
        <v>84</v>
      </c>
      <c r="C3" s="1" t="s">
        <v>201</v>
      </c>
      <c r="D3" s="1" t="s">
        <v>202</v>
      </c>
      <c r="E3" s="1"/>
      <c r="F3" s="1">
        <v>1935360</v>
      </c>
      <c r="G3" s="1" t="s">
        <v>12</v>
      </c>
      <c r="H3" s="1" t="s">
        <v>158</v>
      </c>
      <c r="I3" s="1" t="s">
        <v>88</v>
      </c>
      <c r="J3" s="1" t="s">
        <v>203</v>
      </c>
    </row>
    <row r="4" spans="1:10">
      <c r="A4" s="1">
        <v>3</v>
      </c>
      <c r="B4" s="1" t="s">
        <v>153</v>
      </c>
      <c r="C4" s="1" t="s">
        <v>204</v>
      </c>
      <c r="D4" s="1" t="s">
        <v>205</v>
      </c>
      <c r="E4" s="1"/>
      <c r="F4" s="1">
        <v>4000000</v>
      </c>
      <c r="G4" s="1" t="s">
        <v>12</v>
      </c>
      <c r="H4" s="1" t="s">
        <v>206</v>
      </c>
      <c r="I4" s="1" t="s">
        <v>88</v>
      </c>
      <c r="J4" s="1" t="s">
        <v>207</v>
      </c>
    </row>
    <row r="5" spans="1:10">
      <c r="A5" s="1">
        <v>4</v>
      </c>
      <c r="B5" s="1" t="s">
        <v>144</v>
      </c>
      <c r="C5" s="1" t="s">
        <v>208</v>
      </c>
      <c r="D5" s="1" t="s">
        <v>209</v>
      </c>
      <c r="E5" s="1"/>
      <c r="F5" s="1">
        <v>12139000</v>
      </c>
      <c r="G5" s="1" t="s">
        <v>12</v>
      </c>
      <c r="H5" s="1" t="s">
        <v>190</v>
      </c>
      <c r="I5" s="1" t="s">
        <v>88</v>
      </c>
      <c r="J5" s="1" t="s">
        <v>210</v>
      </c>
    </row>
    <row r="6" spans="1:10">
      <c r="A6" s="1">
        <v>5</v>
      </c>
      <c r="B6" s="1" t="s">
        <v>153</v>
      </c>
      <c r="C6" s="1" t="s">
        <v>211</v>
      </c>
      <c r="D6" s="1" t="s">
        <v>212</v>
      </c>
      <c r="E6" s="1">
        <v>282500</v>
      </c>
      <c r="F6" s="1"/>
      <c r="G6" s="1" t="s">
        <v>132</v>
      </c>
      <c r="H6" s="1" t="s">
        <v>52</v>
      </c>
      <c r="I6" s="1" t="s">
        <v>88</v>
      </c>
      <c r="J6" s="1" t="s">
        <v>213</v>
      </c>
    </row>
    <row r="7" spans="1:10">
      <c r="A7" s="1">
        <v>6</v>
      </c>
      <c r="B7" s="1" t="s">
        <v>214</v>
      </c>
      <c r="C7" s="1" t="s">
        <v>215</v>
      </c>
      <c r="D7" s="1" t="s">
        <v>216</v>
      </c>
      <c r="E7" s="1"/>
      <c r="F7" s="1">
        <v>9028000</v>
      </c>
      <c r="G7" s="1" t="s">
        <v>12</v>
      </c>
      <c r="H7" s="1" t="s">
        <v>217</v>
      </c>
      <c r="I7" s="1" t="s">
        <v>88</v>
      </c>
      <c r="J7" s="1" t="s">
        <v>218</v>
      </c>
    </row>
    <row r="8" spans="1:10">
      <c r="A8" s="1">
        <v>7</v>
      </c>
      <c r="B8" s="1" t="s">
        <v>219</v>
      </c>
      <c r="C8" s="1" t="s">
        <v>220</v>
      </c>
      <c r="D8" s="1" t="s">
        <v>221</v>
      </c>
      <c r="E8" s="1"/>
      <c r="F8" s="1">
        <v>585600</v>
      </c>
      <c r="G8" s="1" t="s">
        <v>12</v>
      </c>
      <c r="H8" s="1" t="s">
        <v>222</v>
      </c>
      <c r="I8" s="1" t="s">
        <v>127</v>
      </c>
      <c r="J8" s="1" t="s">
        <v>223</v>
      </c>
    </row>
    <row r="9" spans="1:10">
      <c r="A9" s="1">
        <v>8</v>
      </c>
      <c r="B9" s="1" t="s">
        <v>219</v>
      </c>
      <c r="C9" s="1" t="s">
        <v>224</v>
      </c>
      <c r="D9" s="1" t="s">
        <v>221</v>
      </c>
      <c r="E9" s="1"/>
      <c r="F9" s="1">
        <v>610000</v>
      </c>
      <c r="G9" s="1" t="s">
        <v>12</v>
      </c>
      <c r="H9" s="1" t="s">
        <v>222</v>
      </c>
      <c r="I9" s="1" t="s">
        <v>127</v>
      </c>
      <c r="J9" s="1" t="s">
        <v>225</v>
      </c>
    </row>
    <row r="10" spans="1:10">
      <c r="A10" s="1">
        <v>9</v>
      </c>
      <c r="B10" s="1" t="s">
        <v>226</v>
      </c>
      <c r="C10" s="1" t="s">
        <v>227</v>
      </c>
      <c r="D10" s="1" t="s">
        <v>228</v>
      </c>
      <c r="E10" s="1"/>
      <c r="F10" s="1">
        <v>256200</v>
      </c>
      <c r="G10" s="1" t="s">
        <v>12</v>
      </c>
      <c r="H10" s="1" t="s">
        <v>52</v>
      </c>
      <c r="I10" s="1" t="s">
        <v>127</v>
      </c>
      <c r="J10" s="1"/>
    </row>
    <row r="11" spans="1:10">
      <c r="A11" s="1">
        <v>10</v>
      </c>
      <c r="B11" s="1" t="s">
        <v>229</v>
      </c>
      <c r="C11" s="1" t="s">
        <v>230</v>
      </c>
      <c r="D11" s="1" t="s">
        <v>217</v>
      </c>
      <c r="E11" s="1"/>
      <c r="F11" s="1">
        <v>443520</v>
      </c>
      <c r="G11" s="1" t="s">
        <v>12</v>
      </c>
      <c r="H11" s="1" t="s">
        <v>231</v>
      </c>
      <c r="I11" s="1" t="s">
        <v>63</v>
      </c>
      <c r="J11" s="1" t="s">
        <v>232</v>
      </c>
    </row>
    <row r="12" spans="1:10">
      <c r="A12" s="1">
        <v>11</v>
      </c>
      <c r="B12" s="1" t="s">
        <v>229</v>
      </c>
      <c r="C12" s="1" t="s">
        <v>233</v>
      </c>
      <c r="D12" s="1" t="s">
        <v>217</v>
      </c>
      <c r="E12" s="1"/>
      <c r="F12" s="1">
        <v>1379040</v>
      </c>
      <c r="G12" s="1" t="s">
        <v>12</v>
      </c>
      <c r="H12" s="1" t="s">
        <v>234</v>
      </c>
      <c r="I12" s="1" t="s">
        <v>63</v>
      </c>
      <c r="J12" s="1" t="s">
        <v>235</v>
      </c>
    </row>
    <row r="13" spans="1:10">
      <c r="A13" s="1">
        <v>12</v>
      </c>
      <c r="B13" s="1" t="s">
        <v>229</v>
      </c>
      <c r="C13" s="1" t="s">
        <v>236</v>
      </c>
      <c r="D13" s="1" t="s">
        <v>217</v>
      </c>
      <c r="E13" s="1"/>
      <c r="F13" s="1">
        <v>3297660</v>
      </c>
      <c r="G13" s="1" t="s">
        <v>12</v>
      </c>
      <c r="H13" s="1" t="s">
        <v>234</v>
      </c>
      <c r="I13" s="1" t="s">
        <v>63</v>
      </c>
      <c r="J13" s="1" t="s">
        <v>237</v>
      </c>
    </row>
    <row r="14" spans="1:10">
      <c r="A14" s="1">
        <v>13</v>
      </c>
      <c r="B14" s="1" t="s">
        <v>238</v>
      </c>
      <c r="C14" s="1" t="s">
        <v>239</v>
      </c>
      <c r="D14" s="1" t="s">
        <v>221</v>
      </c>
      <c r="E14" s="1"/>
      <c r="F14" s="1">
        <v>1024800</v>
      </c>
      <c r="G14" s="1" t="s">
        <v>12</v>
      </c>
      <c r="H14" s="1" t="s">
        <v>221</v>
      </c>
      <c r="I14" s="1" t="s">
        <v>63</v>
      </c>
      <c r="J14" s="1" t="s">
        <v>240</v>
      </c>
    </row>
    <row r="15" spans="1:10">
      <c r="A15" s="1">
        <v>14</v>
      </c>
      <c r="B15" s="1" t="s">
        <v>241</v>
      </c>
      <c r="C15" s="1" t="s">
        <v>242</v>
      </c>
      <c r="D15" s="1" t="s">
        <v>222</v>
      </c>
      <c r="E15" s="1"/>
      <c r="F15" s="1">
        <v>7259000</v>
      </c>
      <c r="G15" s="1" t="s">
        <v>12</v>
      </c>
      <c r="H15" s="1" t="s">
        <v>186</v>
      </c>
      <c r="I15" s="1" t="s">
        <v>63</v>
      </c>
      <c r="J15" s="1" t="s">
        <v>243</v>
      </c>
    </row>
    <row r="16" spans="1:10">
      <c r="A16" s="1">
        <v>15</v>
      </c>
      <c r="B16" s="1" t="s">
        <v>244</v>
      </c>
      <c r="C16" s="1" t="s">
        <v>245</v>
      </c>
      <c r="D16" s="1" t="s">
        <v>246</v>
      </c>
      <c r="E16" s="1"/>
      <c r="F16" s="1">
        <v>9638000</v>
      </c>
      <c r="G16" s="1" t="s">
        <v>12</v>
      </c>
      <c r="H16" s="1" t="s">
        <v>186</v>
      </c>
      <c r="I16" s="1" t="s">
        <v>63</v>
      </c>
      <c r="J16" s="1" t="s">
        <v>247</v>
      </c>
    </row>
    <row r="17" spans="1:10">
      <c r="A17" s="1">
        <v>16</v>
      </c>
      <c r="B17" s="1" t="s">
        <v>244</v>
      </c>
      <c r="C17" s="1" t="s">
        <v>248</v>
      </c>
      <c r="D17" s="1" t="s">
        <v>246</v>
      </c>
      <c r="E17" s="1"/>
      <c r="F17" s="1">
        <v>2171600</v>
      </c>
      <c r="G17" s="1" t="s">
        <v>12</v>
      </c>
      <c r="H17" s="1" t="s">
        <v>249</v>
      </c>
      <c r="I17" s="1" t="s">
        <v>63</v>
      </c>
      <c r="J17" s="1" t="s">
        <v>250</v>
      </c>
    </row>
    <row r="18" spans="1:10">
      <c r="A18" s="1">
        <v>17</v>
      </c>
      <c r="B18" s="1" t="s">
        <v>244</v>
      </c>
      <c r="C18" s="1" t="s">
        <v>251</v>
      </c>
      <c r="D18" s="1" t="s">
        <v>246</v>
      </c>
      <c r="E18" s="1"/>
      <c r="F18" s="1">
        <v>303780</v>
      </c>
      <c r="G18" s="1" t="s">
        <v>12</v>
      </c>
      <c r="H18" s="1" t="s">
        <v>252</v>
      </c>
      <c r="I18" s="1" t="s">
        <v>63</v>
      </c>
      <c r="J18" s="1" t="s">
        <v>253</v>
      </c>
    </row>
    <row r="19" spans="1:10">
      <c r="A19" s="1">
        <v>18</v>
      </c>
      <c r="B19" s="1" t="s">
        <v>254</v>
      </c>
      <c r="C19" s="1" t="s">
        <v>255</v>
      </c>
      <c r="D19" s="1" t="s">
        <v>209</v>
      </c>
      <c r="E19" s="1"/>
      <c r="F19" s="1">
        <v>1940532</v>
      </c>
      <c r="G19" s="1" t="s">
        <v>12</v>
      </c>
      <c r="H19" s="1" t="s">
        <v>256</v>
      </c>
      <c r="I19" s="1" t="s">
        <v>63</v>
      </c>
      <c r="J19" s="1" t="s">
        <v>257</v>
      </c>
    </row>
    <row r="20" spans="1:10">
      <c r="A20" s="1">
        <v>19</v>
      </c>
      <c r="B20" s="1" t="s">
        <v>258</v>
      </c>
      <c r="C20" s="1" t="s">
        <v>259</v>
      </c>
      <c r="D20" s="1" t="s">
        <v>217</v>
      </c>
      <c r="E20" s="1"/>
      <c r="F20" s="1">
        <v>21000000</v>
      </c>
      <c r="G20" s="1" t="s">
        <v>12</v>
      </c>
      <c r="H20" s="1" t="s">
        <v>260</v>
      </c>
      <c r="I20" s="1" t="s">
        <v>53</v>
      </c>
      <c r="J20" s="1" t="s">
        <v>261</v>
      </c>
    </row>
    <row r="21" spans="1:10">
      <c r="A21" s="1">
        <v>20</v>
      </c>
      <c r="B21" s="1" t="s">
        <v>258</v>
      </c>
      <c r="C21" s="1" t="s">
        <v>262</v>
      </c>
      <c r="D21" s="1" t="s">
        <v>263</v>
      </c>
      <c r="E21" s="1"/>
      <c r="F21" s="1">
        <v>8000000</v>
      </c>
      <c r="G21" s="1" t="s">
        <v>12</v>
      </c>
      <c r="H21" s="1" t="s">
        <v>264</v>
      </c>
      <c r="I21" s="1" t="s">
        <v>53</v>
      </c>
      <c r="J21" s="1" t="s">
        <v>265</v>
      </c>
    </row>
    <row r="22" spans="1:10">
      <c r="A22" s="1">
        <v>21</v>
      </c>
      <c r="B22" s="1" t="s">
        <v>266</v>
      </c>
      <c r="C22" s="1" t="s">
        <v>267</v>
      </c>
      <c r="D22" s="1" t="s">
        <v>268</v>
      </c>
      <c r="E22" s="1"/>
      <c r="F22" s="1">
        <v>4157150</v>
      </c>
      <c r="G22" s="1" t="s">
        <v>12</v>
      </c>
      <c r="H22" s="1" t="s">
        <v>269</v>
      </c>
      <c r="I22" s="1" t="s">
        <v>14</v>
      </c>
      <c r="J22" s="1" t="s">
        <v>270</v>
      </c>
    </row>
    <row r="23" spans="1:10">
      <c r="A23" s="1">
        <v>22</v>
      </c>
      <c r="B23" s="1" t="s">
        <v>271</v>
      </c>
      <c r="C23" s="1" t="s">
        <v>272</v>
      </c>
      <c r="D23" s="1" t="s">
        <v>268</v>
      </c>
      <c r="E23" s="1"/>
      <c r="F23" s="1">
        <v>1692676</v>
      </c>
      <c r="G23" s="1" t="s">
        <v>12</v>
      </c>
      <c r="H23" s="1" t="s">
        <v>273</v>
      </c>
      <c r="I23" s="1" t="s">
        <v>14</v>
      </c>
      <c r="J23" s="1" t="s">
        <v>274</v>
      </c>
    </row>
    <row r="24" spans="1:10">
      <c r="A24" s="1">
        <v>23</v>
      </c>
      <c r="B24" s="1" t="s">
        <v>49</v>
      </c>
      <c r="C24" s="1" t="s">
        <v>275</v>
      </c>
      <c r="D24" s="1" t="s">
        <v>202</v>
      </c>
      <c r="E24" s="1"/>
      <c r="F24" s="1">
        <v>737856</v>
      </c>
      <c r="G24" s="1" t="s">
        <v>12</v>
      </c>
      <c r="H24" s="1" t="s">
        <v>276</v>
      </c>
      <c r="I24" s="1" t="s">
        <v>14</v>
      </c>
      <c r="J24" s="1" t="s">
        <v>277</v>
      </c>
    </row>
    <row r="25" spans="1:10">
      <c r="A25" s="1">
        <v>24</v>
      </c>
      <c r="B25" s="1" t="s">
        <v>193</v>
      </c>
      <c r="C25" s="1" t="s">
        <v>278</v>
      </c>
      <c r="D25" s="1" t="s">
        <v>182</v>
      </c>
      <c r="E25" s="1"/>
      <c r="F25" s="1">
        <v>746640</v>
      </c>
      <c r="G25" s="1" t="s">
        <v>12</v>
      </c>
      <c r="H25" s="1" t="s">
        <v>279</v>
      </c>
      <c r="I25" s="1" t="s">
        <v>14</v>
      </c>
      <c r="J25" s="1" t="s">
        <v>280</v>
      </c>
    </row>
    <row r="26" spans="1:10">
      <c r="A26" s="1">
        <v>25</v>
      </c>
      <c r="B26" s="1" t="s">
        <v>266</v>
      </c>
      <c r="C26" s="1" t="s">
        <v>281</v>
      </c>
      <c r="D26" s="1" t="s">
        <v>282</v>
      </c>
      <c r="E26" s="1"/>
      <c r="F26" s="1">
        <v>9570900</v>
      </c>
      <c r="G26" s="1" t="s">
        <v>12</v>
      </c>
      <c r="H26" s="1" t="s">
        <v>283</v>
      </c>
      <c r="I26" s="1" t="s">
        <v>14</v>
      </c>
      <c r="J26" s="1" t="s">
        <v>284</v>
      </c>
    </row>
    <row r="27" spans="1:10">
      <c r="A27" s="1" t="s">
        <v>16</v>
      </c>
      <c r="B27" s="1"/>
      <c r="C27" s="1"/>
      <c r="D27" s="1"/>
      <c r="E27" s="1">
        <f>SUM(E2:E26)</f>
        <v>282500</v>
      </c>
      <c r="F27" s="1">
        <f>SUM(F2:F26)</f>
        <v>103623606</v>
      </c>
      <c r="G27" s="1"/>
      <c r="H27" s="1"/>
      <c r="I27" s="1"/>
      <c r="J27" s="1"/>
    </row>
    <row r="28" spans="1:10">
      <c r="A28" s="1" t="s">
        <v>17</v>
      </c>
      <c r="B28" s="1"/>
      <c r="C28" s="1"/>
      <c r="D28" s="1"/>
      <c r="E28" s="1"/>
      <c r="F28" s="1">
        <f>SUM(E27:F27)</f>
        <v>103906106</v>
      </c>
      <c r="G28" s="1"/>
      <c r="H28" s="1"/>
      <c r="I28" s="1"/>
      <c r="J28" s="1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30.563965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1.711426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18</v>
      </c>
      <c r="C2" s="1" t="s">
        <v>19</v>
      </c>
      <c r="D2" s="1" t="s">
        <v>20</v>
      </c>
      <c r="E2" s="1"/>
      <c r="F2" s="1">
        <v>1404000</v>
      </c>
      <c r="G2" s="1" t="s">
        <v>12</v>
      </c>
      <c r="H2" s="1" t="s">
        <v>21</v>
      </c>
      <c r="I2" s="1" t="s">
        <v>22</v>
      </c>
      <c r="J2" s="1" t="s">
        <v>23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1404000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1404000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16"/>
  <sheetViews>
    <sheetView tabSelected="0" workbookViewId="0" showGridLines="true" showRowColHeaders="1">
      <selection activeCell="A15" sqref="A15:J16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36.419678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41.13281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144</v>
      </c>
      <c r="C2" s="1" t="s">
        <v>285</v>
      </c>
      <c r="D2" s="1" t="s">
        <v>286</v>
      </c>
      <c r="E2" s="1"/>
      <c r="F2" s="1">
        <v>2562000</v>
      </c>
      <c r="G2" s="1" t="s">
        <v>12</v>
      </c>
      <c r="H2" s="1" t="s">
        <v>190</v>
      </c>
      <c r="I2" s="1" t="s">
        <v>88</v>
      </c>
      <c r="J2" s="1" t="s">
        <v>287</v>
      </c>
    </row>
    <row r="3" spans="1:10">
      <c r="A3" s="1">
        <v>2</v>
      </c>
      <c r="B3" s="1" t="s">
        <v>288</v>
      </c>
      <c r="C3" s="1" t="s">
        <v>289</v>
      </c>
      <c r="D3" s="1" t="s">
        <v>290</v>
      </c>
      <c r="E3" s="1"/>
      <c r="F3" s="1">
        <v>51444350</v>
      </c>
      <c r="G3" s="1" t="s">
        <v>12</v>
      </c>
      <c r="H3" s="1" t="s">
        <v>190</v>
      </c>
      <c r="I3" s="1" t="s">
        <v>88</v>
      </c>
      <c r="J3" s="1" t="s">
        <v>291</v>
      </c>
    </row>
    <row r="4" spans="1:10">
      <c r="A4" s="1">
        <v>3</v>
      </c>
      <c r="B4" s="1" t="s">
        <v>153</v>
      </c>
      <c r="C4" s="1" t="s">
        <v>292</v>
      </c>
      <c r="D4" s="1" t="s">
        <v>290</v>
      </c>
      <c r="E4" s="1"/>
      <c r="F4" s="1">
        <v>649950</v>
      </c>
      <c r="G4" s="1" t="s">
        <v>12</v>
      </c>
      <c r="H4" s="1" t="s">
        <v>293</v>
      </c>
      <c r="I4" s="1" t="s">
        <v>88</v>
      </c>
      <c r="J4" s="1" t="s">
        <v>294</v>
      </c>
    </row>
    <row r="5" spans="1:10">
      <c r="A5" s="1">
        <v>4</v>
      </c>
      <c r="B5" s="1" t="s">
        <v>153</v>
      </c>
      <c r="C5" s="1" t="s">
        <v>295</v>
      </c>
      <c r="D5" s="1" t="s">
        <v>296</v>
      </c>
      <c r="E5" s="1"/>
      <c r="F5" s="1">
        <v>1995000</v>
      </c>
      <c r="G5" s="1" t="s">
        <v>12</v>
      </c>
      <c r="H5" s="1" t="s">
        <v>290</v>
      </c>
      <c r="I5" s="1" t="s">
        <v>88</v>
      </c>
      <c r="J5" s="1" t="s">
        <v>297</v>
      </c>
    </row>
    <row r="6" spans="1:10">
      <c r="A6" s="1">
        <v>5</v>
      </c>
      <c r="B6" s="1" t="s">
        <v>298</v>
      </c>
      <c r="C6" s="1" t="s">
        <v>299</v>
      </c>
      <c r="D6" s="1" t="s">
        <v>290</v>
      </c>
      <c r="E6" s="1"/>
      <c r="F6" s="1">
        <v>646600</v>
      </c>
      <c r="G6" s="1" t="s">
        <v>12</v>
      </c>
      <c r="H6" s="1" t="s">
        <v>52</v>
      </c>
      <c r="I6" s="1" t="s">
        <v>127</v>
      </c>
      <c r="J6" s="1" t="s">
        <v>300</v>
      </c>
    </row>
    <row r="7" spans="1:10">
      <c r="A7" s="1">
        <v>6</v>
      </c>
      <c r="B7" s="1" t="s">
        <v>301</v>
      </c>
      <c r="C7" s="1" t="s">
        <v>302</v>
      </c>
      <c r="D7" s="1" t="s">
        <v>260</v>
      </c>
      <c r="E7" s="1"/>
      <c r="F7" s="1">
        <v>9840000</v>
      </c>
      <c r="G7" s="1" t="s">
        <v>12</v>
      </c>
      <c r="H7" s="1" t="s">
        <v>303</v>
      </c>
      <c r="I7" s="1" t="s">
        <v>63</v>
      </c>
      <c r="J7" s="1" t="s">
        <v>304</v>
      </c>
    </row>
    <row r="8" spans="1:10">
      <c r="A8" s="1">
        <v>7</v>
      </c>
      <c r="B8" s="1" t="s">
        <v>305</v>
      </c>
      <c r="C8" s="1" t="s">
        <v>306</v>
      </c>
      <c r="D8" s="1" t="s">
        <v>260</v>
      </c>
      <c r="E8" s="1">
        <v>1498160</v>
      </c>
      <c r="F8" s="1"/>
      <c r="G8" s="1" t="s">
        <v>132</v>
      </c>
      <c r="H8" s="1" t="s">
        <v>264</v>
      </c>
      <c r="I8" s="1" t="s">
        <v>63</v>
      </c>
      <c r="J8" s="1" t="s">
        <v>307</v>
      </c>
    </row>
    <row r="9" spans="1:10">
      <c r="A9" s="1">
        <v>8</v>
      </c>
      <c r="B9" s="1" t="s">
        <v>288</v>
      </c>
      <c r="C9" s="1" t="s">
        <v>308</v>
      </c>
      <c r="D9" s="1" t="s">
        <v>309</v>
      </c>
      <c r="E9" s="1"/>
      <c r="F9" s="1">
        <v>8460892</v>
      </c>
      <c r="G9" s="1" t="s">
        <v>12</v>
      </c>
      <c r="H9" s="1" t="s">
        <v>310</v>
      </c>
      <c r="I9" s="1" t="s">
        <v>63</v>
      </c>
      <c r="J9" s="1" t="s">
        <v>311</v>
      </c>
    </row>
    <row r="10" spans="1:10">
      <c r="A10" s="1">
        <v>9</v>
      </c>
      <c r="B10" s="1" t="s">
        <v>9</v>
      </c>
      <c r="C10" s="1" t="s">
        <v>312</v>
      </c>
      <c r="D10" s="1" t="s">
        <v>286</v>
      </c>
      <c r="E10" s="1"/>
      <c r="F10" s="1">
        <v>2400000</v>
      </c>
      <c r="G10" s="1" t="s">
        <v>12</v>
      </c>
      <c r="H10" s="1" t="s">
        <v>313</v>
      </c>
      <c r="I10" s="1" t="s">
        <v>33</v>
      </c>
      <c r="J10" s="1" t="s">
        <v>314</v>
      </c>
    </row>
    <row r="11" spans="1:10">
      <c r="A11" s="1">
        <v>10</v>
      </c>
      <c r="B11" s="1" t="s">
        <v>315</v>
      </c>
      <c r="C11" s="1" t="s">
        <v>316</v>
      </c>
      <c r="D11" s="1" t="s">
        <v>283</v>
      </c>
      <c r="E11" s="1"/>
      <c r="F11" s="1">
        <v>7808000</v>
      </c>
      <c r="G11" s="1" t="s">
        <v>12</v>
      </c>
      <c r="H11" s="1" t="s">
        <v>279</v>
      </c>
      <c r="I11" s="1" t="s">
        <v>33</v>
      </c>
      <c r="J11" s="1" t="s">
        <v>317</v>
      </c>
    </row>
    <row r="12" spans="1:10">
      <c r="A12" s="1">
        <v>11</v>
      </c>
      <c r="B12" s="1" t="s">
        <v>318</v>
      </c>
      <c r="C12" s="1" t="s">
        <v>319</v>
      </c>
      <c r="D12" s="1" t="s">
        <v>320</v>
      </c>
      <c r="E12" s="1"/>
      <c r="F12" s="1">
        <v>1550000</v>
      </c>
      <c r="G12" s="1" t="s">
        <v>12</v>
      </c>
      <c r="H12" s="1" t="s">
        <v>321</v>
      </c>
      <c r="I12" s="1" t="s">
        <v>53</v>
      </c>
      <c r="J12" s="1" t="s">
        <v>322</v>
      </c>
    </row>
    <row r="13" spans="1:10">
      <c r="A13" s="1">
        <v>12</v>
      </c>
      <c r="B13" s="1" t="s">
        <v>9</v>
      </c>
      <c r="C13" s="1" t="s">
        <v>323</v>
      </c>
      <c r="D13" s="1" t="s">
        <v>286</v>
      </c>
      <c r="E13" s="1"/>
      <c r="F13" s="1">
        <v>151200</v>
      </c>
      <c r="G13" s="1" t="s">
        <v>12</v>
      </c>
      <c r="H13" s="1" t="s">
        <v>324</v>
      </c>
      <c r="I13" s="1" t="s">
        <v>14</v>
      </c>
      <c r="J13" s="1" t="s">
        <v>325</v>
      </c>
    </row>
    <row r="14" spans="1:10">
      <c r="A14" s="1" t="s">
        <v>16</v>
      </c>
      <c r="B14" s="1"/>
      <c r="C14" s="1"/>
      <c r="D14" s="1"/>
      <c r="E14" s="1">
        <f>SUM(E2:E13)</f>
        <v>1498160</v>
      </c>
      <c r="F14" s="1">
        <f>SUM(F2:F13)</f>
        <v>87507992</v>
      </c>
      <c r="G14" s="1"/>
      <c r="H14" s="1"/>
      <c r="I14" s="1"/>
      <c r="J14" s="1"/>
    </row>
    <row r="15" spans="1:10">
      <c r="A15" s="1" t="s">
        <v>17</v>
      </c>
      <c r="B15" s="1"/>
      <c r="C15" s="1"/>
      <c r="D15" s="1"/>
      <c r="E15" s="1"/>
      <c r="F15" s="1">
        <f>SUM(E14:F14)</f>
        <v>89006152</v>
      </c>
      <c r="G15" s="1"/>
      <c r="H15" s="1"/>
      <c r="I15" s="1"/>
      <c r="J15" s="1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4"/>
  <sheetViews>
    <sheetView tabSelected="0" workbookViewId="0" showGridLines="true" showRowColHeaders="1">
      <selection activeCell="A33" sqref="A33:J34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36.419678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84</v>
      </c>
      <c r="C2" s="1" t="s">
        <v>326</v>
      </c>
      <c r="D2" s="1"/>
      <c r="E2" s="1"/>
      <c r="F2" s="1">
        <v>816912</v>
      </c>
      <c r="G2" s="1" t="s">
        <v>12</v>
      </c>
      <c r="H2" s="1" t="s">
        <v>52</v>
      </c>
      <c r="I2" s="1" t="s">
        <v>88</v>
      </c>
      <c r="J2" s="1"/>
    </row>
    <row r="3" spans="1:10">
      <c r="A3" s="1">
        <v>2</v>
      </c>
      <c r="B3" s="1" t="s">
        <v>327</v>
      </c>
      <c r="C3" s="1" t="s">
        <v>328</v>
      </c>
      <c r="D3" s="1"/>
      <c r="E3" s="1"/>
      <c r="F3" s="1">
        <v>5490000</v>
      </c>
      <c r="G3" s="1" t="s">
        <v>12</v>
      </c>
      <c r="H3" s="1" t="s">
        <v>52</v>
      </c>
      <c r="I3" s="1" t="s">
        <v>88</v>
      </c>
      <c r="J3" s="1"/>
    </row>
    <row r="4" spans="1:10">
      <c r="A4" s="1">
        <v>3</v>
      </c>
      <c r="B4" s="1" t="s">
        <v>329</v>
      </c>
      <c r="C4" s="1" t="s">
        <v>330</v>
      </c>
      <c r="D4" s="1"/>
      <c r="E4" s="1">
        <v>1350000</v>
      </c>
      <c r="F4" s="1"/>
      <c r="G4" s="1" t="s">
        <v>132</v>
      </c>
      <c r="H4" s="1" t="s">
        <v>52</v>
      </c>
      <c r="I4" s="1" t="s">
        <v>88</v>
      </c>
      <c r="J4" s="1"/>
    </row>
    <row r="5" spans="1:10">
      <c r="A5" s="1">
        <v>4</v>
      </c>
      <c r="B5" s="1" t="s">
        <v>331</v>
      </c>
      <c r="C5" s="1" t="s">
        <v>332</v>
      </c>
      <c r="D5" s="1"/>
      <c r="E5" s="1"/>
      <c r="F5" s="1">
        <v>1832318</v>
      </c>
      <c r="G5" s="1" t="s">
        <v>12</v>
      </c>
      <c r="H5" s="1" t="s">
        <v>52</v>
      </c>
      <c r="I5" s="1" t="s">
        <v>88</v>
      </c>
      <c r="J5" s="1"/>
    </row>
    <row r="6" spans="1:10">
      <c r="A6" s="1">
        <v>5</v>
      </c>
      <c r="B6" s="1" t="s">
        <v>153</v>
      </c>
      <c r="C6" s="1" t="s">
        <v>292</v>
      </c>
      <c r="D6" s="1"/>
      <c r="E6" s="1">
        <v>649950</v>
      </c>
      <c r="F6" s="1"/>
      <c r="G6" s="1" t="s">
        <v>132</v>
      </c>
      <c r="H6" s="1" t="s">
        <v>293</v>
      </c>
      <c r="I6" s="1" t="s">
        <v>88</v>
      </c>
      <c r="J6" s="1"/>
    </row>
    <row r="7" spans="1:10">
      <c r="A7" s="1">
        <v>6</v>
      </c>
      <c r="B7" s="1" t="s">
        <v>153</v>
      </c>
      <c r="C7" s="1" t="s">
        <v>211</v>
      </c>
      <c r="D7" s="1"/>
      <c r="E7" s="1"/>
      <c r="F7" s="1">
        <v>282500</v>
      </c>
      <c r="G7" s="1" t="s">
        <v>12</v>
      </c>
      <c r="H7" s="1" t="s">
        <v>52</v>
      </c>
      <c r="I7" s="1" t="s">
        <v>88</v>
      </c>
      <c r="J7" s="1"/>
    </row>
    <row r="8" spans="1:10">
      <c r="A8" s="1">
        <v>7</v>
      </c>
      <c r="B8" s="1" t="s">
        <v>329</v>
      </c>
      <c r="C8" s="1" t="s">
        <v>330</v>
      </c>
      <c r="D8" s="1"/>
      <c r="E8" s="1"/>
      <c r="F8" s="1">
        <v>1350000</v>
      </c>
      <c r="G8" s="1" t="s">
        <v>12</v>
      </c>
      <c r="H8" s="1" t="s">
        <v>52</v>
      </c>
      <c r="I8" s="1" t="s">
        <v>88</v>
      </c>
      <c r="J8" s="1"/>
    </row>
    <row r="9" spans="1:10">
      <c r="A9" s="1">
        <v>8</v>
      </c>
      <c r="B9" s="1" t="s">
        <v>226</v>
      </c>
      <c r="C9" s="1" t="s">
        <v>227</v>
      </c>
      <c r="D9" s="1"/>
      <c r="E9" s="1">
        <v>256200</v>
      </c>
      <c r="F9" s="1"/>
      <c r="G9" s="1" t="s">
        <v>132</v>
      </c>
      <c r="H9" s="1" t="s">
        <v>52</v>
      </c>
      <c r="I9" s="1" t="s">
        <v>127</v>
      </c>
      <c r="J9" s="1"/>
    </row>
    <row r="10" spans="1:10">
      <c r="A10" s="1">
        <v>9</v>
      </c>
      <c r="B10" s="1" t="s">
        <v>226</v>
      </c>
      <c r="C10" s="1" t="s">
        <v>227</v>
      </c>
      <c r="D10" s="1"/>
      <c r="E10" s="1">
        <v>256200</v>
      </c>
      <c r="F10" s="1"/>
      <c r="G10" s="1" t="s">
        <v>132</v>
      </c>
      <c r="H10" s="1" t="s">
        <v>52</v>
      </c>
      <c r="I10" s="1" t="s">
        <v>127</v>
      </c>
      <c r="J10" s="1"/>
    </row>
    <row r="11" spans="1:10">
      <c r="A11" s="1">
        <v>10</v>
      </c>
      <c r="B11" s="1" t="s">
        <v>123</v>
      </c>
      <c r="C11" s="1" t="s">
        <v>124</v>
      </c>
      <c r="D11" s="1"/>
      <c r="E11" s="1">
        <v>1646950</v>
      </c>
      <c r="F11" s="1"/>
      <c r="G11" s="1" t="s">
        <v>132</v>
      </c>
      <c r="H11" s="1" t="s">
        <v>126</v>
      </c>
      <c r="I11" s="1" t="s">
        <v>127</v>
      </c>
      <c r="J11" s="1"/>
    </row>
    <row r="12" spans="1:10">
      <c r="A12" s="1">
        <v>11</v>
      </c>
      <c r="B12" s="1" t="s">
        <v>333</v>
      </c>
      <c r="C12" s="1" t="s">
        <v>334</v>
      </c>
      <c r="D12" s="1"/>
      <c r="E12" s="1"/>
      <c r="F12" s="1">
        <v>1218000</v>
      </c>
      <c r="G12" s="1" t="s">
        <v>12</v>
      </c>
      <c r="H12" s="1" t="s">
        <v>52</v>
      </c>
      <c r="I12" s="1" t="s">
        <v>127</v>
      </c>
      <c r="J12" s="1"/>
    </row>
    <row r="13" spans="1:10">
      <c r="A13" s="1">
        <v>12</v>
      </c>
      <c r="B13" s="1" t="s">
        <v>298</v>
      </c>
      <c r="C13" s="1" t="s">
        <v>335</v>
      </c>
      <c r="D13" s="1"/>
      <c r="E13" s="1">
        <v>286700</v>
      </c>
      <c r="F13" s="1"/>
      <c r="G13" s="1" t="s">
        <v>132</v>
      </c>
      <c r="H13" s="1" t="s">
        <v>52</v>
      </c>
      <c r="I13" s="1" t="s">
        <v>127</v>
      </c>
      <c r="J13" s="1"/>
    </row>
    <row r="14" spans="1:10">
      <c r="A14" s="1">
        <v>13</v>
      </c>
      <c r="B14" s="1" t="s">
        <v>333</v>
      </c>
      <c r="C14" s="1" t="s">
        <v>334</v>
      </c>
      <c r="D14" s="1"/>
      <c r="E14" s="1">
        <v>1218000</v>
      </c>
      <c r="F14" s="1"/>
      <c r="G14" s="1" t="s">
        <v>132</v>
      </c>
      <c r="H14" s="1" t="s">
        <v>52</v>
      </c>
      <c r="I14" s="1" t="s">
        <v>127</v>
      </c>
      <c r="J14" s="1"/>
    </row>
    <row r="15" spans="1:10">
      <c r="A15" s="1">
        <v>14</v>
      </c>
      <c r="B15" s="1" t="s">
        <v>229</v>
      </c>
      <c r="C15" s="1" t="s">
        <v>336</v>
      </c>
      <c r="D15" s="1"/>
      <c r="E15" s="1"/>
      <c r="F15" s="1">
        <v>748800</v>
      </c>
      <c r="G15" s="1" t="s">
        <v>12</v>
      </c>
      <c r="H15" s="1" t="s">
        <v>52</v>
      </c>
      <c r="I15" s="1" t="s">
        <v>63</v>
      </c>
      <c r="J15" s="1"/>
    </row>
    <row r="16" spans="1:10">
      <c r="A16" s="1">
        <v>15</v>
      </c>
      <c r="B16" s="1" t="s">
        <v>84</v>
      </c>
      <c r="C16" s="1" t="s">
        <v>337</v>
      </c>
      <c r="D16" s="1"/>
      <c r="E16" s="1"/>
      <c r="F16" s="1">
        <v>1185840</v>
      </c>
      <c r="G16" s="1" t="s">
        <v>12</v>
      </c>
      <c r="H16" s="1" t="s">
        <v>52</v>
      </c>
      <c r="I16" s="1" t="s">
        <v>63</v>
      </c>
      <c r="J16" s="1"/>
    </row>
    <row r="17" spans="1:10">
      <c r="A17" s="1">
        <v>16</v>
      </c>
      <c r="B17" s="1" t="s">
        <v>238</v>
      </c>
      <c r="C17" s="1" t="s">
        <v>239</v>
      </c>
      <c r="D17" s="1"/>
      <c r="E17" s="1">
        <v>1024800</v>
      </c>
      <c r="F17" s="1"/>
      <c r="G17" s="1" t="s">
        <v>132</v>
      </c>
      <c r="H17" s="1" t="s">
        <v>52</v>
      </c>
      <c r="I17" s="1" t="s">
        <v>63</v>
      </c>
      <c r="J17" s="1"/>
    </row>
    <row r="18" spans="1:10">
      <c r="A18" s="1">
        <v>17</v>
      </c>
      <c r="B18" s="1" t="s">
        <v>338</v>
      </c>
      <c r="C18" s="1" t="s">
        <v>339</v>
      </c>
      <c r="D18" s="1"/>
      <c r="E18" s="1">
        <v>1555500</v>
      </c>
      <c r="F18" s="1"/>
      <c r="G18" s="1" t="s">
        <v>132</v>
      </c>
      <c r="H18" s="1" t="s">
        <v>52</v>
      </c>
      <c r="I18" s="1" t="s">
        <v>63</v>
      </c>
      <c r="J18" s="1"/>
    </row>
    <row r="19" spans="1:10">
      <c r="A19" s="1">
        <v>18</v>
      </c>
      <c r="B19" s="1" t="s">
        <v>305</v>
      </c>
      <c r="C19" s="1" t="s">
        <v>306</v>
      </c>
      <c r="D19" s="1"/>
      <c r="E19" s="1">
        <v>374540</v>
      </c>
      <c r="F19" s="1"/>
      <c r="G19" s="1" t="s">
        <v>132</v>
      </c>
      <c r="H19" s="1" t="s">
        <v>264</v>
      </c>
      <c r="I19" s="1" t="s">
        <v>63</v>
      </c>
      <c r="J19" s="1"/>
    </row>
    <row r="20" spans="1:10">
      <c r="A20" s="1">
        <v>19</v>
      </c>
      <c r="B20" s="1" t="s">
        <v>327</v>
      </c>
      <c r="C20" s="1" t="s">
        <v>340</v>
      </c>
      <c r="D20" s="1"/>
      <c r="E20" s="1"/>
      <c r="F20" s="1">
        <v>4867800</v>
      </c>
      <c r="G20" s="1" t="s">
        <v>12</v>
      </c>
      <c r="H20" s="1" t="s">
        <v>52</v>
      </c>
      <c r="I20" s="1" t="s">
        <v>63</v>
      </c>
      <c r="J20" s="1"/>
    </row>
    <row r="21" spans="1:10">
      <c r="A21" s="1">
        <v>20</v>
      </c>
      <c r="B21" s="1" t="s">
        <v>244</v>
      </c>
      <c r="C21" s="1" t="s">
        <v>341</v>
      </c>
      <c r="D21" s="1"/>
      <c r="E21" s="1"/>
      <c r="F21" s="1">
        <v>190320</v>
      </c>
      <c r="G21" s="1" t="s">
        <v>12</v>
      </c>
      <c r="H21" s="1" t="s">
        <v>52</v>
      </c>
      <c r="I21" s="1" t="s">
        <v>63</v>
      </c>
      <c r="J21" s="1"/>
    </row>
    <row r="22" spans="1:10">
      <c r="A22" s="1">
        <v>21</v>
      </c>
      <c r="B22" s="1" t="s">
        <v>160</v>
      </c>
      <c r="C22" s="1" t="s">
        <v>342</v>
      </c>
      <c r="D22" s="1"/>
      <c r="E22" s="1"/>
      <c r="F22" s="1">
        <v>2352000</v>
      </c>
      <c r="G22" s="1" t="s">
        <v>12</v>
      </c>
      <c r="H22" s="1" t="s">
        <v>52</v>
      </c>
      <c r="I22" s="1" t="s">
        <v>63</v>
      </c>
      <c r="J22" s="1"/>
    </row>
    <row r="23" spans="1:10">
      <c r="A23" s="1">
        <v>22</v>
      </c>
      <c r="B23" s="1" t="s">
        <v>338</v>
      </c>
      <c r="C23" s="1" t="s">
        <v>339</v>
      </c>
      <c r="D23" s="1"/>
      <c r="E23" s="1"/>
      <c r="F23" s="1">
        <v>1555500</v>
      </c>
      <c r="G23" s="1" t="s">
        <v>12</v>
      </c>
      <c r="H23" s="1" t="s">
        <v>52</v>
      </c>
      <c r="I23" s="1" t="s">
        <v>63</v>
      </c>
      <c r="J23" s="1"/>
    </row>
    <row r="24" spans="1:10">
      <c r="A24" s="1">
        <v>23</v>
      </c>
      <c r="B24" s="1" t="s">
        <v>244</v>
      </c>
      <c r="C24" s="1" t="s">
        <v>343</v>
      </c>
      <c r="D24" s="1"/>
      <c r="E24" s="1"/>
      <c r="F24" s="1">
        <v>570960</v>
      </c>
      <c r="G24" s="1" t="s">
        <v>12</v>
      </c>
      <c r="H24" s="1" t="s">
        <v>52</v>
      </c>
      <c r="I24" s="1" t="s">
        <v>63</v>
      </c>
      <c r="J24" s="1"/>
    </row>
    <row r="25" spans="1:10">
      <c r="A25" s="1">
        <v>24</v>
      </c>
      <c r="B25" s="1" t="s">
        <v>344</v>
      </c>
      <c r="C25" s="1" t="s">
        <v>345</v>
      </c>
      <c r="D25" s="1"/>
      <c r="E25" s="1"/>
      <c r="F25" s="1">
        <v>285120</v>
      </c>
      <c r="G25" s="1" t="s">
        <v>12</v>
      </c>
      <c r="H25" s="1" t="s">
        <v>52</v>
      </c>
      <c r="I25" s="1" t="s">
        <v>14</v>
      </c>
      <c r="J25" s="1"/>
    </row>
    <row r="26" spans="1:10">
      <c r="A26" s="1">
        <v>25</v>
      </c>
      <c r="B26" s="1" t="s">
        <v>344</v>
      </c>
      <c r="C26" s="1" t="s">
        <v>346</v>
      </c>
      <c r="D26" s="1"/>
      <c r="E26" s="1"/>
      <c r="F26" s="1">
        <v>570240</v>
      </c>
      <c r="G26" s="1" t="s">
        <v>12</v>
      </c>
      <c r="H26" s="1" t="s">
        <v>52</v>
      </c>
      <c r="I26" s="1" t="s">
        <v>14</v>
      </c>
      <c r="J26" s="1"/>
    </row>
    <row r="27" spans="1:10">
      <c r="A27" s="1">
        <v>26</v>
      </c>
      <c r="B27" s="1" t="s">
        <v>49</v>
      </c>
      <c r="C27" s="1" t="s">
        <v>275</v>
      </c>
      <c r="D27" s="1"/>
      <c r="E27" s="1">
        <v>316224</v>
      </c>
      <c r="F27" s="1"/>
      <c r="G27" s="1" t="s">
        <v>132</v>
      </c>
      <c r="H27" s="1" t="s">
        <v>276</v>
      </c>
      <c r="I27" s="1" t="s">
        <v>14</v>
      </c>
      <c r="J27" s="1"/>
    </row>
    <row r="28" spans="1:10">
      <c r="A28" s="1">
        <v>27</v>
      </c>
      <c r="B28" s="1" t="s">
        <v>347</v>
      </c>
      <c r="C28" s="1" t="s">
        <v>348</v>
      </c>
      <c r="D28" s="1"/>
      <c r="E28" s="1"/>
      <c r="F28" s="1">
        <v>547170</v>
      </c>
      <c r="G28" s="1" t="s">
        <v>12</v>
      </c>
      <c r="H28" s="1" t="s">
        <v>52</v>
      </c>
      <c r="I28" s="1" t="s">
        <v>14</v>
      </c>
      <c r="J28" s="1"/>
    </row>
    <row r="29" spans="1:10">
      <c r="A29" s="1">
        <v>28</v>
      </c>
      <c r="B29" s="1" t="s">
        <v>9</v>
      </c>
      <c r="C29" s="1" t="s">
        <v>349</v>
      </c>
      <c r="D29" s="1"/>
      <c r="E29" s="1"/>
      <c r="F29" s="1">
        <v>386740</v>
      </c>
      <c r="G29" s="1" t="s">
        <v>12</v>
      </c>
      <c r="H29" s="1" t="s">
        <v>52</v>
      </c>
      <c r="I29" s="1" t="s">
        <v>14</v>
      </c>
      <c r="J29" s="1"/>
    </row>
    <row r="30" spans="1:10">
      <c r="A30" s="1">
        <v>29</v>
      </c>
      <c r="B30" s="1" t="s">
        <v>350</v>
      </c>
      <c r="C30" s="1" t="s">
        <v>351</v>
      </c>
      <c r="D30" s="1"/>
      <c r="E30" s="1"/>
      <c r="F30" s="1">
        <v>1932000</v>
      </c>
      <c r="G30" s="1" t="s">
        <v>12</v>
      </c>
      <c r="H30" s="1" t="s">
        <v>52</v>
      </c>
      <c r="I30" s="1" t="s">
        <v>28</v>
      </c>
      <c r="J30" s="1"/>
    </row>
    <row r="31" spans="1:10">
      <c r="A31" s="1">
        <v>30</v>
      </c>
      <c r="B31" s="1" t="s">
        <v>352</v>
      </c>
      <c r="C31" s="1" t="s">
        <v>353</v>
      </c>
      <c r="D31" s="1"/>
      <c r="E31" s="1"/>
      <c r="F31" s="1">
        <v>118950</v>
      </c>
      <c r="G31" s="1" t="s">
        <v>12</v>
      </c>
      <c r="H31" s="1" t="s">
        <v>52</v>
      </c>
      <c r="I31" s="1" t="s">
        <v>117</v>
      </c>
      <c r="J31" s="1"/>
    </row>
    <row r="32" spans="1:10">
      <c r="A32" s="1" t="s">
        <v>16</v>
      </c>
      <c r="B32" s="1"/>
      <c r="C32" s="1"/>
      <c r="D32" s="1"/>
      <c r="E32" s="1">
        <f>SUM(E2:E31)</f>
        <v>8935064</v>
      </c>
      <c r="F32" s="1">
        <f>SUM(F2:F31)</f>
        <v>26301170</v>
      </c>
      <c r="G32" s="1"/>
      <c r="H32" s="1"/>
      <c r="I32" s="1"/>
      <c r="J32" s="1"/>
    </row>
    <row r="33" spans="1:10">
      <c r="A33" s="1" t="s">
        <v>17</v>
      </c>
      <c r="B33" s="1"/>
      <c r="C33" s="1"/>
      <c r="D33" s="1"/>
      <c r="E33" s="1"/>
      <c r="F33" s="1">
        <f>SUM(E32:F32)</f>
        <v>35236234</v>
      </c>
      <c r="G33" s="1"/>
      <c r="H33" s="1"/>
      <c r="I33" s="1"/>
      <c r="J33" s="1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3.9965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24</v>
      </c>
      <c r="C2" s="1" t="s">
        <v>25</v>
      </c>
      <c r="D2" s="1" t="s">
        <v>26</v>
      </c>
      <c r="E2" s="1"/>
      <c r="F2" s="1">
        <v>655200</v>
      </c>
      <c r="G2" s="1" t="s">
        <v>12</v>
      </c>
      <c r="H2" s="1" t="s">
        <v>27</v>
      </c>
      <c r="I2" s="1" t="s">
        <v>28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655200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655200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32.9919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29</v>
      </c>
      <c r="C2" s="1" t="s">
        <v>30</v>
      </c>
      <c r="D2" s="1" t="s">
        <v>31</v>
      </c>
      <c r="E2" s="1"/>
      <c r="F2" s="1">
        <v>4855448</v>
      </c>
      <c r="G2" s="1" t="s">
        <v>12</v>
      </c>
      <c r="H2" s="1" t="s">
        <v>32</v>
      </c>
      <c r="I2" s="1" t="s">
        <v>33</v>
      </c>
      <c r="J2" s="1" t="s">
        <v>34</v>
      </c>
    </row>
    <row r="3" spans="1:10">
      <c r="A3" s="1">
        <v>2</v>
      </c>
      <c r="B3" s="1" t="s">
        <v>35</v>
      </c>
      <c r="C3" s="1" t="s">
        <v>36</v>
      </c>
      <c r="D3" s="1" t="s">
        <v>37</v>
      </c>
      <c r="E3" s="1"/>
      <c r="F3" s="1">
        <v>1063984</v>
      </c>
      <c r="G3" s="1" t="s">
        <v>12</v>
      </c>
      <c r="H3" s="1" t="s">
        <v>38</v>
      </c>
      <c r="I3" s="1" t="s">
        <v>14</v>
      </c>
      <c r="J3" s="1" t="s">
        <v>39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5919432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5919432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31.7065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40</v>
      </c>
      <c r="C2" s="1" t="s">
        <v>41</v>
      </c>
      <c r="D2" s="1" t="s">
        <v>42</v>
      </c>
      <c r="E2" s="1"/>
      <c r="F2" s="1">
        <v>639001</v>
      </c>
      <c r="G2" s="1" t="s">
        <v>12</v>
      </c>
      <c r="H2" s="1" t="s">
        <v>43</v>
      </c>
      <c r="I2" s="1" t="s">
        <v>33</v>
      </c>
      <c r="J2" s="1" t="s">
        <v>44</v>
      </c>
    </row>
    <row r="3" spans="1:10">
      <c r="A3" s="1">
        <v>2</v>
      </c>
      <c r="B3" s="1" t="s">
        <v>18</v>
      </c>
      <c r="C3" s="1" t="s">
        <v>45</v>
      </c>
      <c r="D3" s="1" t="s">
        <v>46</v>
      </c>
      <c r="E3" s="1"/>
      <c r="F3" s="1">
        <v>158511</v>
      </c>
      <c r="G3" s="1" t="s">
        <v>12</v>
      </c>
      <c r="H3" s="1" t="s">
        <v>47</v>
      </c>
      <c r="I3" s="1" t="s">
        <v>22</v>
      </c>
      <c r="J3" s="1" t="s">
        <v>48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797512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797512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32.99194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0.563965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49</v>
      </c>
      <c r="C2" s="1" t="s">
        <v>50</v>
      </c>
      <c r="D2" s="1" t="s">
        <v>51</v>
      </c>
      <c r="E2" s="1"/>
      <c r="F2" s="1">
        <v>117600</v>
      </c>
      <c r="G2" s="1" t="s">
        <v>12</v>
      </c>
      <c r="H2" s="1" t="s">
        <v>52</v>
      </c>
      <c r="I2" s="1" t="s">
        <v>53</v>
      </c>
      <c r="J2" s="1"/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117600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117600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28.135986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1.706543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54</v>
      </c>
      <c r="C2" s="1" t="s">
        <v>55</v>
      </c>
      <c r="D2" s="1" t="s">
        <v>56</v>
      </c>
      <c r="E2" s="1"/>
      <c r="F2" s="1">
        <v>3300000</v>
      </c>
      <c r="G2" s="1" t="s">
        <v>12</v>
      </c>
      <c r="H2" s="1" t="s">
        <v>57</v>
      </c>
      <c r="I2" s="1" t="s">
        <v>53</v>
      </c>
      <c r="J2" s="1" t="s">
        <v>58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3300000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3300000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5"/>
  <sheetViews>
    <sheetView tabSelected="0" workbookViewId="0" showGridLines="true" showRowColHeaders="1">
      <selection activeCell="A4" sqref="A4:J5"/>
    </sheetView>
  </sheetViews>
  <sheetFormatPr defaultRowHeight="14.4" outlineLevelRow="0" outlineLevelCol="0"/>
  <cols>
    <col min="1" max="1" width="8.140869" bestFit="true" customWidth="true" style="0"/>
    <col min="2" max="2" width="15.281982" bestFit="true" customWidth="true" style="0"/>
    <col min="3" max="3" width="29.421387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2.854004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59</v>
      </c>
      <c r="C2" s="1" t="s">
        <v>60</v>
      </c>
      <c r="D2" s="1" t="s">
        <v>61</v>
      </c>
      <c r="E2" s="1"/>
      <c r="F2" s="1">
        <v>2200000</v>
      </c>
      <c r="G2" s="1" t="s">
        <v>12</v>
      </c>
      <c r="H2" s="1" t="s">
        <v>62</v>
      </c>
      <c r="I2" s="1" t="s">
        <v>63</v>
      </c>
      <c r="J2" s="1" t="s">
        <v>64</v>
      </c>
    </row>
    <row r="3" spans="1:10">
      <c r="A3" s="1" t="s">
        <v>16</v>
      </c>
      <c r="B3" s="1"/>
      <c r="C3" s="1"/>
      <c r="D3" s="1"/>
      <c r="E3" s="1">
        <f>SUM(E2:E2)</f>
        <v>0</v>
      </c>
      <c r="F3" s="1">
        <f>SUM(F2:F2)</f>
        <v>2200000</v>
      </c>
      <c r="G3" s="1"/>
      <c r="H3" s="1"/>
      <c r="I3" s="1"/>
      <c r="J3" s="1"/>
    </row>
    <row r="4" spans="1:10">
      <c r="A4" s="1" t="s">
        <v>17</v>
      </c>
      <c r="B4" s="1"/>
      <c r="C4" s="1"/>
      <c r="D4" s="1"/>
      <c r="E4" s="1"/>
      <c r="F4" s="1">
        <f>SUM(E3:F3)</f>
        <v>2200000</v>
      </c>
      <c r="G4" s="1"/>
      <c r="H4" s="1"/>
      <c r="I4" s="1"/>
      <c r="J4" s="1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6"/>
  <sheetViews>
    <sheetView tabSelected="0" workbookViewId="0" showGridLines="true" showRowColHeaders="1">
      <selection activeCell="A5" sqref="A5:J6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1.132813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40</v>
      </c>
      <c r="C2" s="1" t="s">
        <v>65</v>
      </c>
      <c r="D2" s="1" t="s">
        <v>66</v>
      </c>
      <c r="E2" s="1"/>
      <c r="F2" s="1">
        <v>647276</v>
      </c>
      <c r="G2" s="1" t="s">
        <v>12</v>
      </c>
      <c r="H2" s="1" t="s">
        <v>67</v>
      </c>
      <c r="I2" s="1" t="s">
        <v>53</v>
      </c>
      <c r="J2" s="1" t="s">
        <v>68</v>
      </c>
    </row>
    <row r="3" spans="1:10">
      <c r="A3" s="1">
        <v>2</v>
      </c>
      <c r="B3" s="1" t="s">
        <v>69</v>
      </c>
      <c r="C3" s="1" t="s">
        <v>70</v>
      </c>
      <c r="D3" s="1" t="s">
        <v>71</v>
      </c>
      <c r="E3" s="1"/>
      <c r="F3" s="1">
        <v>1478400</v>
      </c>
      <c r="G3" s="1" t="s">
        <v>12</v>
      </c>
      <c r="H3" s="1" t="s">
        <v>72</v>
      </c>
      <c r="I3" s="1" t="s">
        <v>22</v>
      </c>
      <c r="J3" s="1" t="s">
        <v>73</v>
      </c>
    </row>
    <row r="4" spans="1:10">
      <c r="A4" s="1" t="s">
        <v>16</v>
      </c>
      <c r="B4" s="1"/>
      <c r="C4" s="1"/>
      <c r="D4" s="1"/>
      <c r="E4" s="1">
        <f>SUM(E2:E3)</f>
        <v>0</v>
      </c>
      <c r="F4" s="1">
        <f>SUM(F2:F3)</f>
        <v>2125676</v>
      </c>
      <c r="G4" s="1"/>
      <c r="H4" s="1"/>
      <c r="I4" s="1"/>
      <c r="J4" s="1"/>
    </row>
    <row r="5" spans="1:10">
      <c r="A5" s="1" t="s">
        <v>17</v>
      </c>
      <c r="B5" s="1"/>
      <c r="C5" s="1"/>
      <c r="D5" s="1"/>
      <c r="E5" s="1"/>
      <c r="F5" s="1">
        <f>SUM(E4:F4)</f>
        <v>2125676</v>
      </c>
      <c r="G5" s="1"/>
      <c r="H5" s="1"/>
      <c r="I5" s="1"/>
      <c r="J5" s="1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  <vt:lpstr>05.2026</vt:lpstr>
      <vt:lpstr>Без даты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2026-04-16T16:50:02+03:00</dcterms:created>
  <dcterms:modified xsi:type="dcterms:W3CDTF">2026-04-16T16:50:02+03:00</dcterms:modified>
  <dc:title>Untitled Spreadsheet</dc:title>
  <dc:description/>
  <dc:subject/>
  <cp:keywords/>
  <cp:category/>
</cp:coreProperties>
</file>